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1 квартал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19" i="1"/>
  <c r="D19" i="1"/>
  <c r="E18" i="1"/>
  <c r="E20" i="1" s="1"/>
  <c r="D18" i="1"/>
  <c r="F17" i="1"/>
  <c r="F16" i="1"/>
  <c r="F15" i="1"/>
  <c r="F19" i="1" s="1"/>
  <c r="F14" i="1"/>
  <c r="F13" i="1"/>
  <c r="F12" i="1"/>
  <c r="F11" i="1"/>
  <c r="F10" i="1"/>
  <c r="F9" i="1"/>
  <c r="F8" i="1"/>
  <c r="F18" i="1" s="1"/>
  <c r="F20" i="1" l="1"/>
</calcChain>
</file>

<file path=xl/sharedStrings.xml><?xml version="1.0" encoding="utf-8"?>
<sst xmlns="http://schemas.openxmlformats.org/spreadsheetml/2006/main" count="45" uniqueCount="32">
  <si>
    <t>ВН</t>
  </si>
  <si>
    <t>Источник питания</t>
  </si>
  <si>
    <t>№п/п</t>
  </si>
  <si>
    <t>Класс напряжения</t>
  </si>
  <si>
    <t>Величина максимальной мощности</t>
  </si>
  <si>
    <t>Величина фактической потребляемой мощности</t>
  </si>
  <si>
    <t>Резерв</t>
  </si>
  <si>
    <t>МВт</t>
  </si>
  <si>
    <t>1.</t>
  </si>
  <si>
    <t>ПС Антипино, яч.15 ф.ГТНГС-2</t>
  </si>
  <si>
    <t>2.</t>
  </si>
  <si>
    <t>3.</t>
  </si>
  <si>
    <t>ПС Домостроительная, ф. Котел-1</t>
  </si>
  <si>
    <t>4.</t>
  </si>
  <si>
    <t>5.</t>
  </si>
  <si>
    <t>6.</t>
  </si>
  <si>
    <t>ПС Сибжилстрой, яч.14 ф.Пилорама</t>
  </si>
  <si>
    <t>7.</t>
  </si>
  <si>
    <t>8.</t>
  </si>
  <si>
    <t>РП Техническая, яч.9 ф.Холодильник-1</t>
  </si>
  <si>
    <t>СН2</t>
  </si>
  <si>
    <t>9.</t>
  </si>
  <si>
    <t>ПС Тополя, ф. Перевалово, оп.24</t>
  </si>
  <si>
    <t>ИТОГО:</t>
  </si>
  <si>
    <t>Всего:</t>
  </si>
  <si>
    <t>ПС Суходольская, яч.7 ф.РП-21-1, яч.30 ф.РП-21-2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</si>
  <si>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и выше 35 кВ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Calibri"/>
        <family val="2"/>
        <charset val="204"/>
        <scheme val="minor"/>
      </rPr>
      <t>ООО "Дорстрой" 1 квартал 2023 г</t>
    </r>
  </si>
  <si>
    <t>ПС Бурдун, яч.29 ф. РП-40-1, яч.28 ф. РП-40-2</t>
  </si>
  <si>
    <t>ПС Пышминская, яч.3 ф.РП-ДСК-1, яч.16 ф.РП-ДСК-2, яч.5 ф.ЦСП-1, яч.15 ф.ЦСП-2</t>
  </si>
  <si>
    <t>ПС ЖБИ, ф. Дом, оп.3</t>
  </si>
  <si>
    <t>10.</t>
  </si>
  <si>
    <t>ПС Кыштырла, ф. Керамзит, оп.1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</si>
</sst>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165" fontId="5" fillId="0" borderId="1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view="pageBreakPreview" topLeftCell="A4" zoomScaleNormal="100" zoomScaleSheetLayoutView="100" workbookViewId="0">
      <selection activeCell="E15" sqref="E15"/>
    </sheetView>
  </sheetViews>
  <sheetFormatPr defaultRowHeight="14.4" x14ac:dyDescent="0.3"/>
  <cols>
    <col min="2" max="2" width="41.33203125" customWidth="1"/>
    <col min="3" max="3" width="21" bestFit="1" customWidth="1"/>
    <col min="4" max="6" width="16.33203125" customWidth="1"/>
  </cols>
  <sheetData>
    <row r="2" spans="1:14" ht="15" customHeight="1" x14ac:dyDescent="0.3">
      <c r="A2" s="16" t="s">
        <v>26</v>
      </c>
      <c r="B2" s="16"/>
      <c r="C2" s="16"/>
      <c r="D2" s="16"/>
      <c r="E2" s="16"/>
      <c r="F2" s="16"/>
      <c r="G2" s="1"/>
      <c r="H2" s="1"/>
      <c r="I2" s="1"/>
      <c r="J2" s="1"/>
      <c r="K2" s="1"/>
      <c r="L2" s="1"/>
      <c r="M2" s="1"/>
      <c r="N2" s="1"/>
    </row>
    <row r="3" spans="1:14" ht="51.75" customHeight="1" x14ac:dyDescent="0.3">
      <c r="A3" s="16"/>
      <c r="B3" s="16"/>
      <c r="C3" s="16"/>
      <c r="D3" s="16"/>
      <c r="E3" s="16"/>
      <c r="F3" s="16"/>
      <c r="G3" s="1"/>
      <c r="H3" s="1"/>
      <c r="I3" s="1"/>
      <c r="J3" s="1"/>
      <c r="K3" s="1"/>
      <c r="L3" s="1"/>
      <c r="M3" s="1"/>
      <c r="N3" s="1"/>
    </row>
    <row r="5" spans="1:14" ht="15" thickBot="1" x14ac:dyDescent="0.35"/>
    <row r="6" spans="1:14" ht="53.4" thickBot="1" x14ac:dyDescent="0.35">
      <c r="A6" s="19" t="s">
        <v>2</v>
      </c>
      <c r="B6" s="21" t="s">
        <v>1</v>
      </c>
      <c r="C6" s="21" t="s">
        <v>3</v>
      </c>
      <c r="D6" s="2" t="s">
        <v>4</v>
      </c>
      <c r="E6" s="2" t="s">
        <v>5</v>
      </c>
      <c r="F6" s="2" t="s">
        <v>6</v>
      </c>
    </row>
    <row r="7" spans="1:14" ht="15" thickBot="1" x14ac:dyDescent="0.35">
      <c r="A7" s="20"/>
      <c r="B7" s="22"/>
      <c r="C7" s="22"/>
      <c r="D7" s="3" t="s">
        <v>7</v>
      </c>
      <c r="E7" s="2" t="s">
        <v>7</v>
      </c>
      <c r="F7" s="2" t="s">
        <v>7</v>
      </c>
    </row>
    <row r="8" spans="1:14" ht="15" thickBot="1" x14ac:dyDescent="0.35">
      <c r="A8" s="4" t="s">
        <v>8</v>
      </c>
      <c r="B8" s="5" t="s">
        <v>9</v>
      </c>
      <c r="C8" s="4" t="s">
        <v>0</v>
      </c>
      <c r="D8" s="6">
        <v>0.35</v>
      </c>
      <c r="E8" s="7">
        <v>0.13100000000000001</v>
      </c>
      <c r="F8" s="7">
        <f t="shared" ref="F8:F14" si="0">D8-E8</f>
        <v>0.21899999999999997</v>
      </c>
    </row>
    <row r="9" spans="1:14" ht="27" thickBot="1" x14ac:dyDescent="0.35">
      <c r="A9" s="8" t="s">
        <v>10</v>
      </c>
      <c r="B9" s="5" t="s">
        <v>27</v>
      </c>
      <c r="C9" s="4" t="s">
        <v>0</v>
      </c>
      <c r="D9" s="6">
        <v>5</v>
      </c>
      <c r="E9" s="7">
        <v>1.1479999999999999</v>
      </c>
      <c r="F9" s="7">
        <f>D9-E9</f>
        <v>3.8520000000000003</v>
      </c>
    </row>
    <row r="10" spans="1:14" ht="15" thickBot="1" x14ac:dyDescent="0.35">
      <c r="A10" s="4" t="s">
        <v>11</v>
      </c>
      <c r="B10" s="5" t="s">
        <v>12</v>
      </c>
      <c r="C10" s="4" t="s">
        <v>0</v>
      </c>
      <c r="D10" s="9">
        <v>0.64439999999999997</v>
      </c>
      <c r="E10" s="7">
        <v>6.4000000000000001E-2</v>
      </c>
      <c r="F10" s="10">
        <f>D10-E10</f>
        <v>0.58040000000000003</v>
      </c>
    </row>
    <row r="11" spans="1:14" ht="40.200000000000003" thickBot="1" x14ac:dyDescent="0.35">
      <c r="A11" s="8" t="s">
        <v>13</v>
      </c>
      <c r="B11" s="5" t="s">
        <v>28</v>
      </c>
      <c r="C11" s="4" t="s">
        <v>0</v>
      </c>
      <c r="D11" s="6">
        <v>2</v>
      </c>
      <c r="E11" s="7">
        <v>0.73799999999999999</v>
      </c>
      <c r="F11" s="7">
        <f t="shared" si="0"/>
        <v>1.262</v>
      </c>
    </row>
    <row r="12" spans="1:14" ht="15" thickBot="1" x14ac:dyDescent="0.35">
      <c r="A12" s="4" t="s">
        <v>14</v>
      </c>
      <c r="B12" s="5" t="s">
        <v>16</v>
      </c>
      <c r="C12" s="4" t="s">
        <v>0</v>
      </c>
      <c r="D12" s="6">
        <v>8.2000000000000003E-2</v>
      </c>
      <c r="E12" s="7">
        <v>2.1000000000000001E-2</v>
      </c>
      <c r="F12" s="7">
        <f t="shared" si="0"/>
        <v>6.0999999999999999E-2</v>
      </c>
    </row>
    <row r="13" spans="1:14" ht="27" thickBot="1" x14ac:dyDescent="0.35">
      <c r="A13" s="11" t="s">
        <v>15</v>
      </c>
      <c r="B13" s="5" t="s">
        <v>25</v>
      </c>
      <c r="C13" s="4" t="s">
        <v>0</v>
      </c>
      <c r="D13" s="6">
        <v>6</v>
      </c>
      <c r="E13" s="7">
        <v>1.196</v>
      </c>
      <c r="F13" s="7">
        <f t="shared" si="0"/>
        <v>4.8040000000000003</v>
      </c>
    </row>
    <row r="14" spans="1:14" ht="15" thickBot="1" x14ac:dyDescent="0.35">
      <c r="A14" s="8" t="s">
        <v>17</v>
      </c>
      <c r="B14" s="5" t="s">
        <v>19</v>
      </c>
      <c r="C14" s="4" t="s">
        <v>20</v>
      </c>
      <c r="D14" s="6">
        <v>0.83799999999999997</v>
      </c>
      <c r="E14" s="7">
        <v>0.58799999999999997</v>
      </c>
      <c r="F14" s="7">
        <f t="shared" si="0"/>
        <v>0.25</v>
      </c>
    </row>
    <row r="15" spans="1:14" ht="15" thickBot="1" x14ac:dyDescent="0.35">
      <c r="A15" s="4" t="s">
        <v>18</v>
      </c>
      <c r="B15" s="5" t="s">
        <v>22</v>
      </c>
      <c r="C15" s="4" t="s">
        <v>20</v>
      </c>
      <c r="D15" s="6">
        <v>9.9000000000000005E-2</v>
      </c>
      <c r="E15" s="7">
        <v>4.1000000000000002E-2</v>
      </c>
      <c r="F15" s="7">
        <f>D15-E15</f>
        <v>5.8000000000000003E-2</v>
      </c>
    </row>
    <row r="16" spans="1:14" ht="15" thickBot="1" x14ac:dyDescent="0.35">
      <c r="A16" s="4" t="s">
        <v>21</v>
      </c>
      <c r="B16" s="5" t="s">
        <v>29</v>
      </c>
      <c r="C16" s="4" t="s">
        <v>20</v>
      </c>
      <c r="D16" s="6">
        <v>0.75</v>
      </c>
      <c r="E16" s="7">
        <v>6.0000000000000001E-3</v>
      </c>
      <c r="F16" s="7">
        <f>D16-E16</f>
        <v>0.74399999999999999</v>
      </c>
    </row>
    <row r="17" spans="1:6" ht="15" thickBot="1" x14ac:dyDescent="0.35">
      <c r="A17" s="4" t="s">
        <v>30</v>
      </c>
      <c r="B17" s="5" t="s">
        <v>31</v>
      </c>
      <c r="C17" s="4" t="s">
        <v>20</v>
      </c>
      <c r="D17" s="6">
        <v>0.75</v>
      </c>
      <c r="E17" s="7">
        <v>0.61399999999999999</v>
      </c>
      <c r="F17" s="7">
        <f>D17-E17</f>
        <v>0.13600000000000001</v>
      </c>
    </row>
    <row r="18" spans="1:6" ht="15" thickBot="1" x14ac:dyDescent="0.35">
      <c r="A18" s="17" t="s">
        <v>23</v>
      </c>
      <c r="B18" s="18"/>
      <c r="C18" s="4" t="s">
        <v>0</v>
      </c>
      <c r="D18" s="12">
        <f>SUM(D8:D13)</f>
        <v>14.0764</v>
      </c>
      <c r="E18" s="13">
        <f>SUM(E8:E13)</f>
        <v>3.298</v>
      </c>
      <c r="F18" s="13">
        <f>SUM(F8:F13)</f>
        <v>10.778400000000001</v>
      </c>
    </row>
    <row r="19" spans="1:6" ht="15" thickBot="1" x14ac:dyDescent="0.35">
      <c r="A19" s="17" t="s">
        <v>23</v>
      </c>
      <c r="B19" s="18"/>
      <c r="C19" s="4" t="s">
        <v>20</v>
      </c>
      <c r="D19" s="12">
        <f>SUM(D14:D17)</f>
        <v>2.4369999999999998</v>
      </c>
      <c r="E19" s="12">
        <f>SUM(E14:E17)</f>
        <v>1.2490000000000001</v>
      </c>
      <c r="F19" s="12">
        <f>SUM(F14:F17)</f>
        <v>1.1880000000000002</v>
      </c>
    </row>
    <row r="20" spans="1:6" ht="15" thickBot="1" x14ac:dyDescent="0.35">
      <c r="A20" s="17" t="s">
        <v>24</v>
      </c>
      <c r="B20" s="18"/>
      <c r="C20" s="14"/>
      <c r="D20" s="15">
        <f>SUM(D18:D19)</f>
        <v>16.513400000000001</v>
      </c>
      <c r="E20" s="13">
        <f>SUM(E18:E19)</f>
        <v>4.5470000000000006</v>
      </c>
      <c r="F20" s="15">
        <f>D20-E20</f>
        <v>11.9664</v>
      </c>
    </row>
  </sheetData>
  <mergeCells count="7">
    <mergeCell ref="A20:B20"/>
    <mergeCell ref="A2:F3"/>
    <mergeCell ref="A18:B18"/>
    <mergeCell ref="A19:B19"/>
    <mergeCell ref="A6:A7"/>
    <mergeCell ref="B6:B7"/>
    <mergeCell ref="C6:C7"/>
  </mergeCells>
  <conditionalFormatting sqref="F8 F15">
    <cfRule type="cellIs" dxfId="8" priority="9" stopIfTrue="1" operator="lessThan">
      <formula>-0.1</formula>
    </cfRule>
  </conditionalFormatting>
  <conditionalFormatting sqref="F11">
    <cfRule type="cellIs" dxfId="7" priority="8" stopIfTrue="1" operator="lessThan">
      <formula>-0.1</formula>
    </cfRule>
  </conditionalFormatting>
  <conditionalFormatting sqref="F12">
    <cfRule type="cellIs" dxfId="6" priority="7" stopIfTrue="1" operator="lessThan">
      <formula>-0.1</formula>
    </cfRule>
  </conditionalFormatting>
  <conditionalFormatting sqref="F13">
    <cfRule type="cellIs" dxfId="5" priority="6" stopIfTrue="1" operator="lessThan">
      <formula>-0.1</formula>
    </cfRule>
  </conditionalFormatting>
  <conditionalFormatting sqref="F14">
    <cfRule type="cellIs" dxfId="4" priority="5" stopIfTrue="1" operator="lessThan">
      <formula>-0.1</formula>
    </cfRule>
  </conditionalFormatting>
  <conditionalFormatting sqref="F9">
    <cfRule type="cellIs" dxfId="3" priority="4" stopIfTrue="1" operator="lessThan">
      <formula>-0.1</formula>
    </cfRule>
  </conditionalFormatting>
  <conditionalFormatting sqref="F10">
    <cfRule type="cellIs" dxfId="2" priority="3" stopIfTrue="1" operator="lessThan">
      <formula>-0.1</formula>
    </cfRule>
  </conditionalFormatting>
  <conditionalFormatting sqref="F17">
    <cfRule type="cellIs" dxfId="1" priority="2" stopIfTrue="1" operator="lessThan">
      <formula>-0.1</formula>
    </cfRule>
  </conditionalFormatting>
  <conditionalFormatting sqref="F16">
    <cfRule type="cellIs" dxfId="0" priority="1" stopIfTrue="1" operator="lessThan">
      <formula>-0.1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2023-04-20T20:57:11Z</dcterms:modified>
</cp:coreProperties>
</file>