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256" firstSheet="9" activeTab="13"/>
  </bookViews>
  <sheets>
    <sheet name="январь 2021г." sheetId="3" r:id="rId1"/>
    <sheet name="февраль 2021г." sheetId="4" r:id="rId2"/>
    <sheet name="март 2021г." sheetId="5" r:id="rId3"/>
    <sheet name="апрель 2021г. " sheetId="6" r:id="rId4"/>
    <sheet name="май 2021г." sheetId="7" r:id="rId5"/>
    <sheet name="июнь 2021г." sheetId="8" r:id="rId6"/>
    <sheet name="за 6 месяцев" sheetId="9" r:id="rId7"/>
    <sheet name="июль 2021г." sheetId="10" r:id="rId8"/>
    <sheet name="август 2021г." sheetId="11" r:id="rId9"/>
    <sheet name="сентябрь 2021г." sheetId="12" r:id="rId10"/>
    <sheet name="за 9 месяцев" sheetId="13" r:id="rId11"/>
    <sheet name="октябрь 2021г." sheetId="14" r:id="rId12"/>
    <sheet name="ноябрь 2021г." sheetId="15" r:id="rId13"/>
    <sheet name="декабрь 2021г." sheetId="16" r:id="rId14"/>
    <sheet name="итого за 2021г." sheetId="17" r:id="rId15"/>
  </sheets>
  <definedNames>
    <definedName name="_xlnm.Print_Area" localSheetId="13">'декабрь 2021г.'!$A$1:$L$46</definedName>
  </definedNames>
  <calcPr calcId="162913"/>
</workbook>
</file>

<file path=xl/calcChain.xml><?xml version="1.0" encoding="utf-8"?>
<calcChain xmlns="http://schemas.openxmlformats.org/spreadsheetml/2006/main">
  <c r="I46" i="16" l="1"/>
  <c r="L28" i="3"/>
  <c r="I44" i="14" l="1"/>
  <c r="J12" i="13" l="1"/>
  <c r="J11" i="13"/>
  <c r="I44" i="12" l="1"/>
  <c r="I45" i="11" l="1"/>
  <c r="I47" i="10" l="1"/>
  <c r="I41" i="8" l="1"/>
  <c r="I45" i="7" l="1"/>
  <c r="I47" i="6" l="1"/>
  <c r="I34" i="5" l="1"/>
</calcChain>
</file>

<file path=xl/sharedStrings.xml><?xml version="1.0" encoding="utf-8"?>
<sst xmlns="http://schemas.openxmlformats.org/spreadsheetml/2006/main" count="2426" uniqueCount="770">
  <si>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</si>
  <si>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</si>
  <si>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</si>
  <si>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</si>
  <si>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</si>
  <si>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</si>
  <si>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</si>
  <si>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</si>
  <si>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</si>
  <si>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</si>
  <si>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ООО "Дорстрой"</t>
  </si>
  <si>
    <t>Тюменская область</t>
  </si>
  <si>
    <t>Форма 12</t>
  </si>
  <si>
    <t>п.11 "в" ПП РФ №24 от 21.01.2004</t>
  </si>
  <si>
    <t>Количество поданных зявок</t>
  </si>
  <si>
    <t>Заключено договоров</t>
  </si>
  <si>
    <t>Выполнено договоров (подписаны Акты ТП)</t>
  </si>
  <si>
    <t>Аннулированные завяки (с учетом поданных за предыдущие периоды)</t>
  </si>
  <si>
    <t>шт</t>
  </si>
  <si>
    <t>МВт</t>
  </si>
  <si>
    <t>только ФИЗИКИ</t>
  </si>
  <si>
    <t>кВт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</si>
  <si>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                                                                                                                        мощности,  сроках и плате по каждому договору</t>
  </si>
  <si>
    <t>550</t>
  </si>
  <si>
    <t xml:space="preserve"> </t>
  </si>
  <si>
    <t>и за 2019г.</t>
  </si>
  <si>
    <t>ПС Чермет, ф. Торфомассив, ТП №195</t>
  </si>
  <si>
    <t>Информация о поданных заявках на технологическое присоединение к электрическим сетям, заключенных договоров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на 01.01.2021 года</t>
  </si>
  <si>
    <t>22.04.21г.</t>
  </si>
  <si>
    <t>за январь 2021г.</t>
  </si>
  <si>
    <t>305кВт</t>
  </si>
  <si>
    <t>104кВт</t>
  </si>
  <si>
    <t>и за 2020г.</t>
  </si>
  <si>
    <t>422/20</t>
  </si>
  <si>
    <t>425/20</t>
  </si>
  <si>
    <t>444/20</t>
  </si>
  <si>
    <t>451/20</t>
  </si>
  <si>
    <t>454/20</t>
  </si>
  <si>
    <t>455/20</t>
  </si>
  <si>
    <t>457/20</t>
  </si>
  <si>
    <t>465/20</t>
  </si>
  <si>
    <t>468/20</t>
  </si>
  <si>
    <t>470/20</t>
  </si>
  <si>
    <t>январь/ 10.11.20г.</t>
  </si>
  <si>
    <t>январь/ 22.12.20г.</t>
  </si>
  <si>
    <t>январь/ 21.12.20г.</t>
  </si>
  <si>
    <t>20.01.21г.</t>
  </si>
  <si>
    <t>25.01.21г.</t>
  </si>
  <si>
    <t>18.01.21г.</t>
  </si>
  <si>
    <t>янваврь/ 23.12.20г.</t>
  </si>
  <si>
    <t>15.01.21г.</t>
  </si>
  <si>
    <t>10.03.21г.</t>
  </si>
  <si>
    <t>21.04.21г.</t>
  </si>
  <si>
    <t>20.05.21г.</t>
  </si>
  <si>
    <t>25.05.21г.</t>
  </si>
  <si>
    <t>18.05.21г.</t>
  </si>
  <si>
    <t>23.04.21г.</t>
  </si>
  <si>
    <t>15.05.21г.</t>
  </si>
  <si>
    <t>15</t>
  </si>
  <si>
    <t>12</t>
  </si>
  <si>
    <t>5</t>
  </si>
  <si>
    <t>П/С 110/10 Чермет, ф. Торфомассив, ТП-213</t>
  </si>
  <si>
    <t>П/С 110/10 Чермет, ф. Торфомассив, ТП-188</t>
  </si>
  <si>
    <t>П/С 110/10 Чермет, ф. Торфомассив, ТП-119</t>
  </si>
  <si>
    <t>ПС Рощино, ф. Садовод, ТП №1694 (168)</t>
  </si>
  <si>
    <t>ПС Чермет, ф. Торфомассив, ТП №196</t>
  </si>
  <si>
    <t>ПС Чермет, ф. Торфомассив, ТП-195</t>
  </si>
  <si>
    <t>ПС Сибжилстрой. Ф. Труфаново, ТП-199</t>
  </si>
  <si>
    <t>ПС Чермет, ф. Торфомассив. ТП-196</t>
  </si>
  <si>
    <t>03/21</t>
  </si>
  <si>
    <t>28.01.21г.</t>
  </si>
  <si>
    <t>28.07.21г.</t>
  </si>
  <si>
    <t>12/21</t>
  </si>
  <si>
    <t>31.01.21г.</t>
  </si>
  <si>
    <t>31.07.21г.</t>
  </si>
  <si>
    <t>ПС "Рощино", ф. Садовод, ТП-Радуга-1</t>
  </si>
  <si>
    <t>ПС 110/10кВ Чермет, ф. торфомассив, ТП №188</t>
  </si>
  <si>
    <t>157</t>
  </si>
  <si>
    <t>157кВт</t>
  </si>
  <si>
    <t>за февраль 2021г.</t>
  </si>
  <si>
    <t>07/21</t>
  </si>
  <si>
    <t>09/21</t>
  </si>
  <si>
    <t>10/21</t>
  </si>
  <si>
    <t>11/21</t>
  </si>
  <si>
    <t>14/21</t>
  </si>
  <si>
    <t>15/21</t>
  </si>
  <si>
    <t>16/21</t>
  </si>
  <si>
    <t>17/21</t>
  </si>
  <si>
    <t>18/21</t>
  </si>
  <si>
    <t>21/21</t>
  </si>
  <si>
    <t>24/21</t>
  </si>
  <si>
    <t>25/21</t>
  </si>
  <si>
    <t>27/21</t>
  </si>
  <si>
    <t>30/21</t>
  </si>
  <si>
    <t>31/21</t>
  </si>
  <si>
    <t>32/21</t>
  </si>
  <si>
    <t>08.02.21г.</t>
  </si>
  <si>
    <t>15.02.21г.</t>
  </si>
  <si>
    <t>11.02.21г.</t>
  </si>
  <si>
    <t>10.02.21г.</t>
  </si>
  <si>
    <t>09.02.21г.</t>
  </si>
  <si>
    <t>21.02.21г.</t>
  </si>
  <si>
    <t>18.02.21г.</t>
  </si>
  <si>
    <t>19.02.21г.</t>
  </si>
  <si>
    <t>20.02.21г.</t>
  </si>
  <si>
    <t>08.08.21г.</t>
  </si>
  <si>
    <t>15.08.21г.</t>
  </si>
  <si>
    <t>11.08.21г.</t>
  </si>
  <si>
    <t>10.08.21г.</t>
  </si>
  <si>
    <t>09.08.21г.</t>
  </si>
  <si>
    <t>21.08.21г.</t>
  </si>
  <si>
    <t>18.08.21г.</t>
  </si>
  <si>
    <t>19.08.21г.</t>
  </si>
  <si>
    <t>20.08.21г.</t>
  </si>
  <si>
    <t>8104,80</t>
  </si>
  <si>
    <t>ПС 110/10кВ, ф. Торфомассив, ТП-196</t>
  </si>
  <si>
    <t>ПС 110/10кВ, ф. Торфомассив, ТП-197</t>
  </si>
  <si>
    <t>ПС 110/10кВ, ф. Торфомассив, ТП-154</t>
  </si>
  <si>
    <t>ПС 110/10кВ, ф. Торфомассив, ТП-188</t>
  </si>
  <si>
    <t>ПС 110/10 Рощино, ф. Садовод, ТП №195</t>
  </si>
  <si>
    <t>ПС 110/10 Чермет, ф. Торфомассив, ТП-195</t>
  </si>
  <si>
    <t>ПС 110/10 Чермет, ф. Торфомассив, ТП-154</t>
  </si>
  <si>
    <t>ПС 110/10 Казарово, ф. Дружба, ТП-104</t>
  </si>
  <si>
    <t>ПС 110/10 Казарово, ф. Дружба, ТП-105</t>
  </si>
  <si>
    <t>ПС 110/10 Перевалово, ф. Подъем 1,2, ТП-2168</t>
  </si>
  <si>
    <t>505кВт</t>
  </si>
  <si>
    <t>216кВт</t>
  </si>
  <si>
    <t>312,5кВт</t>
  </si>
  <si>
    <t>26/21</t>
  </si>
  <si>
    <t>28/21</t>
  </si>
  <si>
    <t>33/21</t>
  </si>
  <si>
    <t>34/21</t>
  </si>
  <si>
    <t>35/21</t>
  </si>
  <si>
    <t>36/21</t>
  </si>
  <si>
    <t>37/21</t>
  </si>
  <si>
    <t>39/21</t>
  </si>
  <si>
    <t>40/21</t>
  </si>
  <si>
    <t>41/21</t>
  </si>
  <si>
    <t>43/21</t>
  </si>
  <si>
    <t>49/21</t>
  </si>
  <si>
    <t>50/21</t>
  </si>
  <si>
    <t>13.03.21г.</t>
  </si>
  <si>
    <t>11.03.21г.</t>
  </si>
  <si>
    <t>02.03.21г.</t>
  </si>
  <si>
    <t>24.03.21г.</t>
  </si>
  <si>
    <t>15.03.21г.</t>
  </si>
  <si>
    <t>18.03.21г.</t>
  </si>
  <si>
    <t>22.03.21г.</t>
  </si>
  <si>
    <t>13.09.21г.</t>
  </si>
  <si>
    <t>11.09.21г.</t>
  </si>
  <si>
    <t>02.09.21г.</t>
  </si>
  <si>
    <t>24.09.21г.</t>
  </si>
  <si>
    <t>15.09.21г.</t>
  </si>
  <si>
    <t>18.09.21г.</t>
  </si>
  <si>
    <t>22.09.21г.</t>
  </si>
  <si>
    <t>51/21</t>
  </si>
  <si>
    <t>54/21</t>
  </si>
  <si>
    <t>ПС Чермет, ф. Торфомассив ТП-195</t>
  </si>
  <si>
    <t>ПС Чермет, ф. Торфомассив ТП-197</t>
  </si>
  <si>
    <t>ПС Казарово, ф. Березняки ТП-2053</t>
  </si>
  <si>
    <t>ПС Казарово, ф. Березняки ТП-2071</t>
  </si>
  <si>
    <t>ПС Чермет, ф. Торфомассив ТП-196</t>
  </si>
  <si>
    <t>ПС Казарово, ф. Березняки, ТП-2052</t>
  </si>
  <si>
    <t>ПС Казарово, ф. Березняки, ТП-2053</t>
  </si>
  <si>
    <t>ПС Горьковка, ф. Поселок, ТП-10</t>
  </si>
  <si>
    <t>538кВт</t>
  </si>
  <si>
    <t>215кВт</t>
  </si>
  <si>
    <t>23кВт</t>
  </si>
  <si>
    <t>254кВт</t>
  </si>
  <si>
    <t>за март 2021г.</t>
  </si>
  <si>
    <t>за апрель 2021г.</t>
  </si>
  <si>
    <t>02/21</t>
  </si>
  <si>
    <t>05/21</t>
  </si>
  <si>
    <t>20/21</t>
  </si>
  <si>
    <t>23/21</t>
  </si>
  <si>
    <t>38/21</t>
  </si>
  <si>
    <t>42/21</t>
  </si>
  <si>
    <t>45/21</t>
  </si>
  <si>
    <t>48/21</t>
  </si>
  <si>
    <t>52/21</t>
  </si>
  <si>
    <t>53/21</t>
  </si>
  <si>
    <t>55/21</t>
  </si>
  <si>
    <t>56/21</t>
  </si>
  <si>
    <t>57/21</t>
  </si>
  <si>
    <t>59/21</t>
  </si>
  <si>
    <t>60/21</t>
  </si>
  <si>
    <t>61/21</t>
  </si>
  <si>
    <t>62/21</t>
  </si>
  <si>
    <t>64/21</t>
  </si>
  <si>
    <t>66/21</t>
  </si>
  <si>
    <t>69/21</t>
  </si>
  <si>
    <t>71/21</t>
  </si>
  <si>
    <t>74/21</t>
  </si>
  <si>
    <t>75/21</t>
  </si>
  <si>
    <t>79/21</t>
  </si>
  <si>
    <t>81/21</t>
  </si>
  <si>
    <t>82/21</t>
  </si>
  <si>
    <t>84/21</t>
  </si>
  <si>
    <t>103/21</t>
  </si>
  <si>
    <t>06.04.21г.</t>
  </si>
  <si>
    <t>12.04.21г.</t>
  </si>
  <si>
    <t>05.04.21г.</t>
  </si>
  <si>
    <t>01.04.21г.</t>
  </si>
  <si>
    <t>07.04.21г.</t>
  </si>
  <si>
    <t>02.04.21г.</t>
  </si>
  <si>
    <t>15.04.21г.</t>
  </si>
  <si>
    <t>09.04.21г.</t>
  </si>
  <si>
    <t>08.04.21г.</t>
  </si>
  <si>
    <t>27.04.21г.</t>
  </si>
  <si>
    <t>14.04.21г.</t>
  </si>
  <si>
    <t>29.04.21г.</t>
  </si>
  <si>
    <t>26.04.21г.</t>
  </si>
  <si>
    <t>30.04.21г.</t>
  </si>
  <si>
    <t>06.09.21г.</t>
  </si>
  <si>
    <t>12.09.21г.</t>
  </si>
  <si>
    <t>05.10.21г.</t>
  </si>
  <si>
    <t>01.09.21г.</t>
  </si>
  <si>
    <t>07.09.21г.</t>
  </si>
  <si>
    <t>09.09.21г.</t>
  </si>
  <si>
    <t>08.09.21г.</t>
  </si>
  <si>
    <t>27.09.21г.</t>
  </si>
  <si>
    <t>05.09.21г.</t>
  </si>
  <si>
    <t>14.09.21г.</t>
  </si>
  <si>
    <t>21.09.21г.</t>
  </si>
  <si>
    <t>29.09.21г.</t>
  </si>
  <si>
    <t>26.09.21г.</t>
  </si>
  <si>
    <t>30.09.21г.</t>
  </si>
  <si>
    <t>ПС 110/10кВ Чермет, ф. Торфомассив, ТП-196</t>
  </si>
  <si>
    <t>ПС 110/10кВ Чермет, ф. Торфомассив, ТП-195</t>
  </si>
  <si>
    <t>ПС 110/10кВ Чермет, ф. Торфомассив, ТП-197</t>
  </si>
  <si>
    <t>ПС 110/10кВ Казарово, ф. Дружба, ТП-105</t>
  </si>
  <si>
    <t>ПС Чермет, ф. Торфомассив, ТП-188</t>
  </si>
  <si>
    <t>ПС Утяшево, ф. ОПХ, ТП-210</t>
  </si>
  <si>
    <t>ПС Перевалово, ф. Ушаково, ТП-176</t>
  </si>
  <si>
    <t>ПС 110/10кВ Чермет, ф. торфомассив, ТП-195</t>
  </si>
  <si>
    <t>ПС 110/10кВ Чермет, ф. торфомассив, ТП-197</t>
  </si>
  <si>
    <t>ПС Казарово, ф. Дружба, ТП-184 (1845)</t>
  </si>
  <si>
    <t>ПС Чермет, ф. Торфомассив, ТП-154</t>
  </si>
  <si>
    <t>ПС Казарово, ф. Дружба, ТП-104</t>
  </si>
  <si>
    <t>ПС  Казарово, ф. Дружба, ТП-104</t>
  </si>
  <si>
    <t>ПС Чермет, ф. торфомассив,  ТП-188</t>
  </si>
  <si>
    <t>ПС 110/10 Чермет, ф.Торфомассив, ТП-154</t>
  </si>
  <si>
    <t>ПС казарово, ф. Березняки, ТП-2053</t>
  </si>
  <si>
    <t>ПС 110/10кВ Чермет, ф. Торфомассив, ТП-198</t>
  </si>
  <si>
    <t>ПС 110/10кВ Перевалово, ф. Подъум 1,2, ТП-192</t>
  </si>
  <si>
    <t xml:space="preserve"> ф. Ж/Д ТП-168</t>
  </si>
  <si>
    <t>ПС 110/10кВ Чермет, ф. Торфомассив, ТП-154</t>
  </si>
  <si>
    <t>ПС 110/10кВ Горьковка, ф. Посёлок, ТП-10</t>
  </si>
  <si>
    <t>ПС 110/10кВ Казарово, ф. Дружба, ТП-2071</t>
  </si>
  <si>
    <t>733кВт</t>
  </si>
  <si>
    <t>398кВт</t>
  </si>
  <si>
    <t>195кВт</t>
  </si>
  <si>
    <t>45кВт</t>
  </si>
  <si>
    <t>30кВт</t>
  </si>
  <si>
    <t>за май 2021г.</t>
  </si>
  <si>
    <t>58/21</t>
  </si>
  <si>
    <t>76/21</t>
  </si>
  <si>
    <t>78/21</t>
  </si>
  <si>
    <t>80/21</t>
  </si>
  <si>
    <t>85/21</t>
  </si>
  <si>
    <t>86/21</t>
  </si>
  <si>
    <t>87/21</t>
  </si>
  <si>
    <t>88/21</t>
  </si>
  <si>
    <t>92/21</t>
  </si>
  <si>
    <t>93/21</t>
  </si>
  <si>
    <t>94/21</t>
  </si>
  <si>
    <t>95/21</t>
  </si>
  <si>
    <t>96/21</t>
  </si>
  <si>
    <t>98/21</t>
  </si>
  <si>
    <t>99/21</t>
  </si>
  <si>
    <t>102/21</t>
  </si>
  <si>
    <t>104/21</t>
  </si>
  <si>
    <t>105/21</t>
  </si>
  <si>
    <t>106/21</t>
  </si>
  <si>
    <t>107/21</t>
  </si>
  <si>
    <t>108/21</t>
  </si>
  <si>
    <t>112/21</t>
  </si>
  <si>
    <t>113/21</t>
  </si>
  <si>
    <t>115/21</t>
  </si>
  <si>
    <t>123/21</t>
  </si>
  <si>
    <t>21.05.21г.</t>
  </si>
  <si>
    <t>126/21</t>
  </si>
  <si>
    <t>19.05.21г.</t>
  </si>
  <si>
    <t>01.05.21г.</t>
  </si>
  <si>
    <t>04.05.21г.</t>
  </si>
  <si>
    <t>13.05.21г.</t>
  </si>
  <si>
    <t>08.05.21г.</t>
  </si>
  <si>
    <t>27.05.21г.</t>
  </si>
  <si>
    <t>14.05.21г.</t>
  </si>
  <si>
    <t>05.05.21г.</t>
  </si>
  <si>
    <t>11.05.21г.</t>
  </si>
  <si>
    <t>28.05.21г.</t>
  </si>
  <si>
    <t>12.05.21г.</t>
  </si>
  <si>
    <t>31.05.21г.</t>
  </si>
  <si>
    <t>19.11.21г.</t>
  </si>
  <si>
    <t>25.11.21г.</t>
  </si>
  <si>
    <t>01.11.21г.</t>
  </si>
  <si>
    <t>20.11.21г.</t>
  </si>
  <si>
    <t>04.10.21г.</t>
  </si>
  <si>
    <t>13.11.21г.</t>
  </si>
  <si>
    <t>08.11.21г.</t>
  </si>
  <si>
    <t>27.11.21г.</t>
  </si>
  <si>
    <t>14.11.21г.</t>
  </si>
  <si>
    <t>11.11.21г.</t>
  </si>
  <si>
    <t>28.11.21г.</t>
  </si>
  <si>
    <t>12.11.21г.</t>
  </si>
  <si>
    <t>18.11.21г.</t>
  </si>
  <si>
    <t>21.11.21г.</t>
  </si>
  <si>
    <t>31.11.21г.</t>
  </si>
  <si>
    <t>ПС Чермет, ф. Торфомассив, ТП-196</t>
  </si>
  <si>
    <t>ПС Чермет, ф. Торфомассив, ТП-207</t>
  </si>
  <si>
    <t>ПС Чермет, ф. Торфомассив, ТП-213</t>
  </si>
  <si>
    <t>ПС 110/10кВ Перевалово, ф. Подъем, ТП-10/0,4кВ №62 (1232)</t>
  </si>
  <si>
    <t>ПС Горьковка, ф. Поселок, ТП-9</t>
  </si>
  <si>
    <t>ПС Юрга, ф. Райбольница, ТП-160</t>
  </si>
  <si>
    <t>ПС Казарово, ф. Березняки. ТП-110/10кВ 2052</t>
  </si>
  <si>
    <t>ПС Чермет, ф. Торфомассив, ТП 10/0,4кВ №197</t>
  </si>
  <si>
    <t>ПС Утяшево, ф. ОПХ, ТП 10/0,4кВ №210</t>
  </si>
  <si>
    <t>ПС Чермет, ф. Торфомассив, ТП 10/0,4кВ №195</t>
  </si>
  <si>
    <t>ПС Чермет. Ф. Торфомассив. ТП-10/0,4кВ №196</t>
  </si>
  <si>
    <t xml:space="preserve">ПС Чермет. Ф. торфомассив, ТП 10/0,4кВ №179 </t>
  </si>
  <si>
    <t>ПС Чермет, ф. Торфомассив, ТП 10/0,4кВ №196</t>
  </si>
  <si>
    <t>ПС Чермет, ф. торфомассив, ТП -10/0,4кВ №196</t>
  </si>
  <si>
    <t>ПС Казарово, ф. Березняки, ТП-10/0,4кВ №2052</t>
  </si>
  <si>
    <t>ПС Чермет, ф. Торфомассив, ТП-10/0,4кВ №154</t>
  </si>
  <si>
    <t>ПС Казарово, ф. Дружба, ТП-10/0,4кВ №104</t>
  </si>
  <si>
    <t>ПС Чермет. Ф. Торфомассив, ТП-10/0,4кВ №179</t>
  </si>
  <si>
    <t>404кВт</t>
  </si>
  <si>
    <t>376кВт</t>
  </si>
  <si>
    <t>458,33</t>
  </si>
  <si>
    <t>6754</t>
  </si>
  <si>
    <t>за июнь 2021г.</t>
  </si>
  <si>
    <t>83/21</t>
  </si>
  <si>
    <t>90/21</t>
  </si>
  <si>
    <t>91/21</t>
  </si>
  <si>
    <t>97/21</t>
  </si>
  <si>
    <t>110/21</t>
  </si>
  <si>
    <t>111/21</t>
  </si>
  <si>
    <t>116/21</t>
  </si>
  <si>
    <t>117/21</t>
  </si>
  <si>
    <t>118/21</t>
  </si>
  <si>
    <t>119/21</t>
  </si>
  <si>
    <t>120/21</t>
  </si>
  <si>
    <t>122/21</t>
  </si>
  <si>
    <t>124/21</t>
  </si>
  <si>
    <t>125/21</t>
  </si>
  <si>
    <t>128/21</t>
  </si>
  <si>
    <t>131/21</t>
  </si>
  <si>
    <t>132/21</t>
  </si>
  <si>
    <t>133/21</t>
  </si>
  <si>
    <t>134/21</t>
  </si>
  <si>
    <t>136/21</t>
  </si>
  <si>
    <t>138/21</t>
  </si>
  <si>
    <t>141/21</t>
  </si>
  <si>
    <t>09.06.21г.</t>
  </si>
  <si>
    <t>08.06.21г.</t>
  </si>
  <si>
    <t>18.06.21г.</t>
  </si>
  <si>
    <t>02.06.21г.</t>
  </si>
  <si>
    <t>01.06.21г.</t>
  </si>
  <si>
    <t>17.06.21г.</t>
  </si>
  <si>
    <t>22.06.21г.</t>
  </si>
  <si>
    <t>23.06.21г.</t>
  </si>
  <si>
    <t>07.06.21г.</t>
  </si>
  <si>
    <t>21.06.21г.</t>
  </si>
  <si>
    <t>11.06.21г.</t>
  </si>
  <si>
    <t>16.06.21г.</t>
  </si>
  <si>
    <t>09.12.21г.</t>
  </si>
  <si>
    <t>08.12.21г.</t>
  </si>
  <si>
    <t>18.12.21г.</t>
  </si>
  <si>
    <t>02.12.21г.</t>
  </si>
  <si>
    <t>01.12.21г.</t>
  </si>
  <si>
    <t>17.12.21г.</t>
  </si>
  <si>
    <t>22.12.21г.</t>
  </si>
  <si>
    <t>23.12.21г.</t>
  </si>
  <si>
    <t>07.12.21г.</t>
  </si>
  <si>
    <t>21.12.21г.</t>
  </si>
  <si>
    <t>11.12.21г.</t>
  </si>
  <si>
    <t>16.12.21г.</t>
  </si>
  <si>
    <t>22.07.21г.</t>
  </si>
  <si>
    <t>8104,81</t>
  </si>
  <si>
    <t>ПС Чермет, ф. торфомассив. ТП-10/0,4кВ №154</t>
  </si>
  <si>
    <t>ПС Чермет, ф. торфомассив. ТП-10/0,4кВ №213</t>
  </si>
  <si>
    <t>ПС Чермет, ф. торфомассив. ТП-10/0,4кВ №195</t>
  </si>
  <si>
    <t>ПС Казарово, ф. Березняки. ТП-10/0,4кВ 2071</t>
  </si>
  <si>
    <t>ПС Казарово, ф. Березняки, ТП-10/0,4кВ № 2071</t>
  </si>
  <si>
    <t>ПС Утяшево, ф. ОПХ, ТП-10/0,4кВ №210</t>
  </si>
  <si>
    <t>ПС Казарово, ф. березняки, ТП-10/0,4кВ №2071</t>
  </si>
  <si>
    <t>ПС Казарово, ф. березняки, ТП-10/0,4кВ №2072</t>
  </si>
  <si>
    <t>ПС Рощино, ф. Садовод, ТП-10/0,4кВ №168</t>
  </si>
  <si>
    <t>Пс Чермет, ф. Торфомассив, ТП-10/0,4кв №197</t>
  </si>
  <si>
    <t>Пс Чермет. Ф. торфомассив, ТП-10/0,4кВ №214</t>
  </si>
  <si>
    <t>ПС Чермет, ф. торфомассив. ТП-10/0,4кВ №197</t>
  </si>
  <si>
    <t>ПС Чермет, ф. Торфомассив, ТП-10/0,4кВ №119</t>
  </si>
  <si>
    <t>ПС Сибжилстрой, ф. Воронино, ТП-10/0,4кВ №48</t>
  </si>
  <si>
    <t>ПС Казарово, ф. Дружба, ТП-10/0,4кВ №209</t>
  </si>
  <si>
    <t>310кВт</t>
  </si>
  <si>
    <t>1925кВт</t>
  </si>
  <si>
    <t>179кВт</t>
  </si>
  <si>
    <t>60кВт</t>
  </si>
  <si>
    <t>4410кВт</t>
  </si>
  <si>
    <t>1597кВт</t>
  </si>
  <si>
    <t>277кВт</t>
  </si>
  <si>
    <t>529кВт</t>
  </si>
  <si>
    <t>Эта информация только за 2021г.</t>
  </si>
  <si>
    <t>за июль 2021г.</t>
  </si>
  <si>
    <t>725кВт</t>
  </si>
  <si>
    <t>121/21</t>
  </si>
  <si>
    <t>137/21</t>
  </si>
  <si>
    <t>142/21</t>
  </si>
  <si>
    <t>143/21</t>
  </si>
  <si>
    <t>144/21</t>
  </si>
  <si>
    <t>145/21</t>
  </si>
  <si>
    <t>148/21</t>
  </si>
  <si>
    <t>149/21</t>
  </si>
  <si>
    <t>152/21</t>
  </si>
  <si>
    <t>153/21</t>
  </si>
  <si>
    <t>155/21</t>
  </si>
  <si>
    <t>156/21</t>
  </si>
  <si>
    <t>157/21</t>
  </si>
  <si>
    <t>158/21</t>
  </si>
  <si>
    <t>159/21</t>
  </si>
  <si>
    <t>160/21</t>
  </si>
  <si>
    <t>161/21</t>
  </si>
  <si>
    <t>162/21</t>
  </si>
  <si>
    <t>164/21</t>
  </si>
  <si>
    <t>166/21</t>
  </si>
  <si>
    <t>167/21</t>
  </si>
  <si>
    <t>170/21</t>
  </si>
  <si>
    <t>171/21</t>
  </si>
  <si>
    <t>172/21</t>
  </si>
  <si>
    <t>174/21</t>
  </si>
  <si>
    <t>176/21</t>
  </si>
  <si>
    <t>177/21</t>
  </si>
  <si>
    <t>180/21</t>
  </si>
  <si>
    <t>16.07.21г.</t>
  </si>
  <si>
    <t>30.07.21г.</t>
  </si>
  <si>
    <t>14.07.21г.</t>
  </si>
  <si>
    <t>15.07.21г.</t>
  </si>
  <si>
    <t>07.07.21г.</t>
  </si>
  <si>
    <t>19.07.21г.</t>
  </si>
  <si>
    <t>09.07.21г.</t>
  </si>
  <si>
    <t>21.07.21г.</t>
  </si>
  <si>
    <t>29.07.21г.</t>
  </si>
  <si>
    <t>ПС Утяшево, ф. Садовод, ТП-10/0,4кВ №212</t>
  </si>
  <si>
    <t>ПС Чермет. Ф. Торфомассив, ТП-10/0,4кВ №188</t>
  </si>
  <si>
    <t>ПС Чермет. Ф. Торфомассив, ТП-10/0,4кВ №154</t>
  </si>
  <si>
    <t>ПС Перевалова, ф. Подъем, ТП №2167</t>
  </si>
  <si>
    <t>ПС Сибжилстрой, ф. Воронино, ТП №48</t>
  </si>
  <si>
    <t>ПС Чермет. Ф. Торфомассив, ТП-10/0,4кВ №119</t>
  </si>
  <si>
    <t>ПС Горьковка, ф. Посёлок, ТП №9</t>
  </si>
  <si>
    <t>ПС Горьковка, ф. Посёлок, ТП №10</t>
  </si>
  <si>
    <t>ПС Утяшево, ф. Садовод ТП №168</t>
  </si>
  <si>
    <t>ПС Березняки ф. Новоторманск, ТП №213</t>
  </si>
  <si>
    <t>ПС Утяшево, ф. Садовод, ТП №217</t>
  </si>
  <si>
    <t>ПС Березняки, РП Новотарманский, ф. Новотарманский-1, ТП №197</t>
  </si>
  <si>
    <t>ПС Сибжилстрой, ф. Воронино ТП №48</t>
  </si>
  <si>
    <t>ПС Утяшево, ф. ОПХ, ТП №507</t>
  </si>
  <si>
    <t>ПС Березняки, ф. Новотарманский-1, РП-Новотарманский, ТП-195(1881)</t>
  </si>
  <si>
    <t>ПС Чермет, ф. торфомассив, ТП-188</t>
  </si>
  <si>
    <t>ПС Чермет, ф. торфомассив, ТП-119</t>
  </si>
  <si>
    <t>ПС Березняки, РП Новотарманский, ф. Новотарманский-1</t>
  </si>
  <si>
    <t>Пс Утяшево, ф. ОПХ, ТП-210</t>
  </si>
  <si>
    <t>ПС Казарово, ф. Дружба, ТП-205</t>
  </si>
  <si>
    <t>ПС Березняки, РП Новотарманский, ф. Новотарманский-1, ТП -213</t>
  </si>
  <si>
    <t>ПС Березняки, РП-Новотарманский, ф. Новотарманский-1, ТП-196</t>
  </si>
  <si>
    <t>ПС Березняки, РП-Новотарманский, ф. Новотарманский-1, ТП-213</t>
  </si>
  <si>
    <t>ПС Березняки, РП-Новотарманский, ф. , ТП-196</t>
  </si>
  <si>
    <t>16.02.22г.</t>
  </si>
  <si>
    <t>16.08.21г.</t>
  </si>
  <si>
    <t>30.08.21г.</t>
  </si>
  <si>
    <t>14.02.22г.</t>
  </si>
  <si>
    <t>07.08.21г.</t>
  </si>
  <si>
    <t>14.08.21г.</t>
  </si>
  <si>
    <t>28.08.21г.</t>
  </si>
  <si>
    <t>19.02.22г.</t>
  </si>
  <si>
    <t>29.08.21г.</t>
  </si>
  <si>
    <t>395кВт</t>
  </si>
  <si>
    <t>1655,4кВт</t>
  </si>
  <si>
    <t>190кВт</t>
  </si>
  <si>
    <t>за август 2021г.</t>
  </si>
  <si>
    <t>1296кВт</t>
  </si>
  <si>
    <t>151/21</t>
  </si>
  <si>
    <t>154/21</t>
  </si>
  <si>
    <t>165/21</t>
  </si>
  <si>
    <t>173/21</t>
  </si>
  <si>
    <t>178/21</t>
  </si>
  <si>
    <t>179/21</t>
  </si>
  <si>
    <t>181/21</t>
  </si>
  <si>
    <t>182/21</t>
  </si>
  <si>
    <t>183/21</t>
  </si>
  <si>
    <t>184/21</t>
  </si>
  <si>
    <t>185/21</t>
  </si>
  <si>
    <t>186/21</t>
  </si>
  <si>
    <t>187/21</t>
  </si>
  <si>
    <t>188/21</t>
  </si>
  <si>
    <t>189/21</t>
  </si>
  <si>
    <t>190/21</t>
  </si>
  <si>
    <t>192/21</t>
  </si>
  <si>
    <t>193/21</t>
  </si>
  <si>
    <t>194/21</t>
  </si>
  <si>
    <t>196/21</t>
  </si>
  <si>
    <t>198/21</t>
  </si>
  <si>
    <t>203/21</t>
  </si>
  <si>
    <t>204/21</t>
  </si>
  <si>
    <t>205/21</t>
  </si>
  <si>
    <t>207/21</t>
  </si>
  <si>
    <t>210/21</t>
  </si>
  <si>
    <t>12.07.21г./август</t>
  </si>
  <si>
    <t>06.08.21г.</t>
  </si>
  <si>
    <t>26.08.21</t>
  </si>
  <si>
    <t>03.08.21г.</t>
  </si>
  <si>
    <t>17.08.21г.</t>
  </si>
  <si>
    <t>12.08.21г.</t>
  </si>
  <si>
    <t>13.08.21г.</t>
  </si>
  <si>
    <t>31.08.21г.</t>
  </si>
  <si>
    <t>24.08.21г.</t>
  </si>
  <si>
    <t>25.08.21г.</t>
  </si>
  <si>
    <t>03.9.21г.</t>
  </si>
  <si>
    <t>17.09.21г.</t>
  </si>
  <si>
    <t>19.09.21г.</t>
  </si>
  <si>
    <t>10.09.21г.</t>
  </si>
  <si>
    <t>16.09.21г.</t>
  </si>
  <si>
    <t>31.09.21г.</t>
  </si>
  <si>
    <t>20.09.21г.</t>
  </si>
  <si>
    <t>25.09.21г.</t>
  </si>
  <si>
    <t>ПС Тополя, ф. Перевалово, ТП-201</t>
  </si>
  <si>
    <t>ПС Березняки, РП Новотарманский, ф. Новотарманский-1, ТП -197</t>
  </si>
  <si>
    <t>ПС Березняки, РП-Новотарманский, ф. Новотарманский-1, ТП-195</t>
  </si>
  <si>
    <t>ПС Березняки, РП-Новотарманский, ф. Новотарманский-1, ТП-197</t>
  </si>
  <si>
    <t>ПС Чермет, ф. Торфомассив, ТП №188</t>
  </si>
  <si>
    <t>ПС Березняки,  РП-Новотарманский, ф.Новотарманский-1. ТП-196</t>
  </si>
  <si>
    <t>ПС горьковка, ф. Поселок, ТП-10</t>
  </si>
  <si>
    <t>ПС Караганда, ф. Подхоз-2, ТП-207</t>
  </si>
  <si>
    <t>ПС Казарово, ф. Држба, ТП-184</t>
  </si>
  <si>
    <t>ПС Горьковка, ф. Поселок, ТП №10</t>
  </si>
  <si>
    <t>ПС Чермет, ф. Торфомассив, ТП №154</t>
  </si>
  <si>
    <t>ПС Чермет. Ф. Торфомассив, Тп-199</t>
  </si>
  <si>
    <t>ПС Березняки, ф. Новотарманский-1, РП-Новотарманский, ТП-213</t>
  </si>
  <si>
    <t>ПС Чермет. Ф. Торфомассив, ТП-154</t>
  </si>
  <si>
    <t>ПС Утяшево. Ф. ОПХ, ТП №210</t>
  </si>
  <si>
    <t>ПС Казарово, ф. Березняки, ТП-164</t>
  </si>
  <si>
    <t>363кВт</t>
  </si>
  <si>
    <t>50кВт</t>
  </si>
  <si>
    <t>120кВт</t>
  </si>
  <si>
    <t>за сентябрь 2021г.</t>
  </si>
  <si>
    <t>89/21</t>
  </si>
  <si>
    <t>146/21</t>
  </si>
  <si>
    <t>206/21</t>
  </si>
  <si>
    <t>208/21</t>
  </si>
  <si>
    <t>209/21</t>
  </si>
  <si>
    <t>212/21</t>
  </si>
  <si>
    <t>213/21</t>
  </si>
  <si>
    <t>214/21</t>
  </si>
  <si>
    <t>215/21</t>
  </si>
  <si>
    <t>219/21</t>
  </si>
  <si>
    <t>221/21</t>
  </si>
  <si>
    <t>222/21</t>
  </si>
  <si>
    <t>223/21</t>
  </si>
  <si>
    <t>224/21</t>
  </si>
  <si>
    <t>226/21</t>
  </si>
  <si>
    <t>228/21</t>
  </si>
  <si>
    <t>229/21</t>
  </si>
  <si>
    <t>230/21</t>
  </si>
  <si>
    <t>231/21</t>
  </si>
  <si>
    <t>232/21 (211/21)</t>
  </si>
  <si>
    <t>233/21</t>
  </si>
  <si>
    <t>234/21</t>
  </si>
  <si>
    <t>235/21</t>
  </si>
  <si>
    <t>236/21</t>
  </si>
  <si>
    <t>237/21</t>
  </si>
  <si>
    <t>28.09.21г.</t>
  </si>
  <si>
    <t>23.09.21г.</t>
  </si>
  <si>
    <t>14.03.22г.</t>
  </si>
  <si>
    <t>20.10.21г.</t>
  </si>
  <si>
    <t>01.10.21г.</t>
  </si>
  <si>
    <t>24.10.21г.</t>
  </si>
  <si>
    <t>09.03.22г.</t>
  </si>
  <si>
    <t>07.10.21г.</t>
  </si>
  <si>
    <t>06.10.21г.</t>
  </si>
  <si>
    <t>16.03.22г.</t>
  </si>
  <si>
    <t>10.10.21г.</t>
  </si>
  <si>
    <t>13.10.21г.</t>
  </si>
  <si>
    <t>14.10.21г.</t>
  </si>
  <si>
    <t>16.10.21г.</t>
  </si>
  <si>
    <t>13.03.22г.</t>
  </si>
  <si>
    <t>21.10.21г.</t>
  </si>
  <si>
    <t>28.03.22г.</t>
  </si>
  <si>
    <t>22.10.21г.</t>
  </si>
  <si>
    <t>23.10.21г.</t>
  </si>
  <si>
    <t>ПС Березняки, ф. Новотарманский-1, РП Новотарманский, ТП-195</t>
  </si>
  <si>
    <t>ПС Березняки, РП-Новотарманский, ф. Новотарманский-1</t>
  </si>
  <si>
    <t>ПС Казарово, ф. Березняки, ТП-2071 (169)</t>
  </si>
  <si>
    <t>ПС Рощино, ф. Садовод, ТП-212</t>
  </si>
  <si>
    <t>ПС Сибжилстрой, ф. Труфаново, ТП-199</t>
  </si>
  <si>
    <t>ПС Караганда, ф. Подхоз-2, ТП-215</t>
  </si>
  <si>
    <t>Пс Сибжилстрой, ф. Воронино, ТП-48</t>
  </si>
  <si>
    <t>ПС Утяшево, ф. ОПХ, ТП-507</t>
  </si>
  <si>
    <t>ПС Караганда, ф. Подхоз-2, ТП-295</t>
  </si>
  <si>
    <t>ПС Казарово. Ф. Березняки, ТП-2052</t>
  </si>
  <si>
    <t>ПС Чермет. Ф. Торфомассив, ТП-10/0,4кВ № 196</t>
  </si>
  <si>
    <t>ПС караганда, ф. Подхоз-2, ТП-215</t>
  </si>
  <si>
    <t>ПС Рощино, ф. садовод, ТП-1694</t>
  </si>
  <si>
    <t>ПС Чермет, ф. торфомассив,ТП-179</t>
  </si>
  <si>
    <t>ПС Березняки, ф. Новотарманский, ТП-195</t>
  </si>
  <si>
    <t>ПС Березняки, ф. Новотарманский, ТП-197</t>
  </si>
  <si>
    <t>ПС Чермет, ф. торфомассив, ТП-198</t>
  </si>
  <si>
    <t>ПС Казарово, ф. Дружба, ТП-2964</t>
  </si>
  <si>
    <t>826кВт</t>
  </si>
  <si>
    <t>358кВт</t>
  </si>
  <si>
    <t>1090кВт</t>
  </si>
  <si>
    <t>178кВт</t>
  </si>
  <si>
    <t>7257кВт</t>
  </si>
  <si>
    <t>2713кВт</t>
  </si>
  <si>
    <t>695кВт</t>
  </si>
  <si>
    <t>3394,4кВт</t>
  </si>
  <si>
    <t>заоктябрь 2021г.</t>
  </si>
  <si>
    <t>1590,5кВт</t>
  </si>
  <si>
    <t>828кВт</t>
  </si>
  <si>
    <t>211/21</t>
  </si>
  <si>
    <t>225/21</t>
  </si>
  <si>
    <t>239/21</t>
  </si>
  <si>
    <t>240/21</t>
  </si>
  <si>
    <t>242/21</t>
  </si>
  <si>
    <t>243/21</t>
  </si>
  <si>
    <t>244/21</t>
  </si>
  <si>
    <t>245/21</t>
  </si>
  <si>
    <t>246/21</t>
  </si>
  <si>
    <t>247/1</t>
  </si>
  <si>
    <t>248/1</t>
  </si>
  <si>
    <t>252/21</t>
  </si>
  <si>
    <t>253/21</t>
  </si>
  <si>
    <t>255/21</t>
  </si>
  <si>
    <t>256/21</t>
  </si>
  <si>
    <t>257/21</t>
  </si>
  <si>
    <t>259/21</t>
  </si>
  <si>
    <t>260/21</t>
  </si>
  <si>
    <t>261/21</t>
  </si>
  <si>
    <t>262/21</t>
  </si>
  <si>
    <t>263/21</t>
  </si>
  <si>
    <t>264/21</t>
  </si>
  <si>
    <t>265/21</t>
  </si>
  <si>
    <t>266/21</t>
  </si>
  <si>
    <t>267/21</t>
  </si>
  <si>
    <t>12.10.21г.</t>
  </si>
  <si>
    <t>18.10.21г.</t>
  </si>
  <si>
    <t>27.10.21г.</t>
  </si>
  <si>
    <t>15.10.21г.</t>
  </si>
  <si>
    <t>29.10.21г.</t>
  </si>
  <si>
    <t>25.10.21г.</t>
  </si>
  <si>
    <t>19.10.2021</t>
  </si>
  <si>
    <t>26.10.21г.</t>
  </si>
  <si>
    <t>15.11.21г.</t>
  </si>
  <si>
    <t>29.11.21г.</t>
  </si>
  <si>
    <t>22.11.21г.</t>
  </si>
  <si>
    <t>26.11.21г.</t>
  </si>
  <si>
    <t>ПС Чермет. Ф. торфомассив. ТП-198</t>
  </si>
  <si>
    <t>ПС Березняки, ф. Новотарманский, ТП-213</t>
  </si>
  <si>
    <t>ПС Рощино, ф. Садовод, ТП-1695</t>
  </si>
  <si>
    <t xml:space="preserve">ПСЧермет ф.Тофомассив </t>
  </si>
  <si>
    <t>ПС Чермет, ф. торфомассив, ТП-154</t>
  </si>
  <si>
    <t>ПС Березняки. Ф. Новотарманский-1. ТП-196</t>
  </si>
  <si>
    <t>ПС Березняки. Ф. Новотарманский-1. ТП-213</t>
  </si>
  <si>
    <t>ПС Березняки, ф. Новотарманский-1, ТП-196</t>
  </si>
  <si>
    <t>ПС Березняки, ф. Новотарманский-1, ТП-213</t>
  </si>
  <si>
    <t>ПС Березняки, ф. Новотарманский-1. ТП-195</t>
  </si>
  <si>
    <t>ПС Казарово, ф. Дружба, ТП-209</t>
  </si>
  <si>
    <t>ПС Березняки, ф. Новотармарманский-1. Тп-196</t>
  </si>
  <si>
    <t>ПС Сибжилстрой, ф. Воронино, ТП-48</t>
  </si>
  <si>
    <t>326кВт</t>
  </si>
  <si>
    <t>479кВт</t>
  </si>
  <si>
    <t>32200</t>
  </si>
  <si>
    <t>18169</t>
  </si>
  <si>
    <t>213кВт</t>
  </si>
  <si>
    <t>147/21</t>
  </si>
  <si>
    <t>241/21</t>
  </si>
  <si>
    <t>268/21</t>
  </si>
  <si>
    <t>269/21</t>
  </si>
  <si>
    <t>270/21</t>
  </si>
  <si>
    <t>271/21</t>
  </si>
  <si>
    <t>272/21</t>
  </si>
  <si>
    <t>275/21</t>
  </si>
  <si>
    <t>276/21</t>
  </si>
  <si>
    <t>277/21</t>
  </si>
  <si>
    <t>278/21</t>
  </si>
  <si>
    <t>279/21</t>
  </si>
  <si>
    <t>281/21</t>
  </si>
  <si>
    <t>284/21</t>
  </si>
  <si>
    <t>30.12.21г.</t>
  </si>
  <si>
    <t>10.12.21г.</t>
  </si>
  <si>
    <t>15.12.21г.</t>
  </si>
  <si>
    <t>10.05.21г.</t>
  </si>
  <si>
    <t>19.12.21г.</t>
  </si>
  <si>
    <t>20.12.21г.</t>
  </si>
  <si>
    <t>26.12.21г.</t>
  </si>
  <si>
    <t>200,5кВт</t>
  </si>
  <si>
    <t>330кВт</t>
  </si>
  <si>
    <t>478кВт</t>
  </si>
  <si>
    <t>849,5кВт</t>
  </si>
  <si>
    <t>273/21</t>
  </si>
  <si>
    <t>283/21</t>
  </si>
  <si>
    <t>285/21</t>
  </si>
  <si>
    <t>287/21</t>
  </si>
  <si>
    <t>288/21</t>
  </si>
  <si>
    <t>289/21</t>
  </si>
  <si>
    <t>290/21</t>
  </si>
  <si>
    <t>291/21</t>
  </si>
  <si>
    <t>292/21</t>
  </si>
  <si>
    <t>293/21</t>
  </si>
  <si>
    <t>294/21</t>
  </si>
  <si>
    <t>295/21</t>
  </si>
  <si>
    <t>303/21</t>
  </si>
  <si>
    <t>304/21</t>
  </si>
  <si>
    <t>305/21</t>
  </si>
  <si>
    <t>13.12.21г.</t>
  </si>
  <si>
    <t>31.12.21г.</t>
  </si>
  <si>
    <t>17.06.22г.</t>
  </si>
  <si>
    <t>01.01.22г.</t>
  </si>
  <si>
    <t>02.01.22г.</t>
  </si>
  <si>
    <t>10.01.22г.</t>
  </si>
  <si>
    <t>13.01.22г.</t>
  </si>
  <si>
    <t>20.01.22г.</t>
  </si>
  <si>
    <t>26.01.22г.</t>
  </si>
  <si>
    <t>31.01.22г.</t>
  </si>
  <si>
    <t>30.12.22г.</t>
  </si>
  <si>
    <t>ПС Чермет. Ф. Торфомассив, ТП-188</t>
  </si>
  <si>
    <t>ПС Казарово, ф. Дружба, ТП-104 (819)</t>
  </si>
  <si>
    <t>ПСБерезняки, ф. Новотарманский-1, ТП-197</t>
  </si>
  <si>
    <t>ПС Березняки, ф. Новотарманский-1, РП- Новотарманский, ТП-196</t>
  </si>
  <si>
    <t>ПС Утяшево, ф. ОПХ, ТП-210 (507)</t>
  </si>
  <si>
    <t>Пс Березняки, ф. Новотарманский-1. ТП-195</t>
  </si>
  <si>
    <t>ПС Чермет, ф. торфомассив. Тп-198</t>
  </si>
  <si>
    <t>ПС Березняки, ф. Новотарманский-1, ТП-195 (2)</t>
  </si>
  <si>
    <t>ПС Березняки, ф.Новотарманский-1. ТП-213</t>
  </si>
  <si>
    <t>ПС Тополя, ф. Перевалово, ТП-40 (1189)</t>
  </si>
  <si>
    <t>ПС Кулаково, ф. Луговая, отпайка на ТП-1490</t>
  </si>
  <si>
    <t>22/21</t>
  </si>
  <si>
    <t>67/21</t>
  </si>
  <si>
    <t>109/21</t>
  </si>
  <si>
    <t>150/21</t>
  </si>
  <si>
    <t>163/21</t>
  </si>
  <si>
    <t>168/21</t>
  </si>
  <si>
    <t>220/21</t>
  </si>
  <si>
    <t>254/21</t>
  </si>
  <si>
    <t>21.01.21г.</t>
  </si>
  <si>
    <t xml:space="preserve">08.02.21г. </t>
  </si>
  <si>
    <t>13.06.21г.</t>
  </si>
  <si>
    <t>11.07.21г.</t>
  </si>
  <si>
    <t>08.3.21г.</t>
  </si>
  <si>
    <t>21.01.22г.</t>
  </si>
  <si>
    <t>ПС 110/10кВ Казарово, ф. Березняки, ТП-164</t>
  </si>
  <si>
    <t>ПС Тополя, ф.Перевалово. ТП-40</t>
  </si>
  <si>
    <t>ПС Утяшево, ф. ОПХ ТП №210</t>
  </si>
  <si>
    <t>ПС Березняки, ф. новотарманский-1, ТП-196</t>
  </si>
  <si>
    <t>390кВт</t>
  </si>
  <si>
    <t>за ноябрь 2021г.</t>
  </si>
  <si>
    <t>за декабрь 2021г.</t>
  </si>
  <si>
    <t>за 2021г.</t>
  </si>
  <si>
    <t>10818,5кВт</t>
  </si>
  <si>
    <t>3603кВт</t>
  </si>
  <si>
    <t>1700кВт</t>
  </si>
  <si>
    <t>1482кВт</t>
  </si>
  <si>
    <t>400кВт</t>
  </si>
  <si>
    <t>4891кВт</t>
  </si>
  <si>
    <t>Вышло на договор:</t>
  </si>
  <si>
    <t>256 на 3582кВт</t>
  </si>
  <si>
    <t>2,478кВт</t>
  </si>
  <si>
    <t>343кВт</t>
  </si>
  <si>
    <t>981кВт</t>
  </si>
  <si>
    <t>Форма 19д</t>
  </si>
  <si>
    <t>п.19 "д" ПП РФ №24 от 21.01.2004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</si>
</sst>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р_._-;\-* #,##0.00\ _р_._-;_-* &quot;-&quot;??\ _р_._-;_-@_-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2"/>
      <name val="Arial Narrow"/>
      <family val="2"/>
      <charset val="204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1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0" xfId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6" fillId="0" borderId="0" xfId="0" applyFont="1"/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49" fontId="16" fillId="0" borderId="0" xfId="0" applyNumberFormat="1" applyFont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0" fillId="4" borderId="0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6" fillId="0" borderId="1" xfId="0" applyFont="1" applyBorder="1"/>
    <xf numFmtId="1" fontId="16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165" fontId="17" fillId="2" borderId="1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0" fontId="17" fillId="2" borderId="0" xfId="0" applyFont="1" applyFill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0" xfId="0" applyFill="1"/>
    <xf numFmtId="0" fontId="18" fillId="5" borderId="0" xfId="0" applyFont="1" applyFill="1"/>
    <xf numFmtId="1" fontId="16" fillId="0" borderId="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16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14" fillId="0" borderId="6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49" fontId="0" fillId="0" borderId="0" xfId="0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Fill="1"/>
    <xf numFmtId="0" fontId="16" fillId="0" borderId="0" xfId="0" applyFont="1" applyFill="1"/>
    <xf numFmtId="0" fontId="0" fillId="0" borderId="1" xfId="0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0" xfId="0" applyFont="1" applyFill="1"/>
    <xf numFmtId="0" fontId="0" fillId="0" borderId="0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7C80"/>
      <color rgb="FFFC24AF"/>
      <color rgb="FFB43C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M31"/>
  <sheetViews>
    <sheetView workbookViewId="0">
      <selection activeCell="N29" sqref="N29"/>
    </sheetView>
  </sheetViews>
  <sheetFormatPr defaultRowHeight="14.4" x14ac:dyDescent="0.3"/>
  <cols>
    <col min="1" max="1" width="4.88671875" customWidth="1"/>
    <col min="2" max="2" width="19" customWidth="1"/>
    <col min="3" max="3" width="18.88671875" customWidth="1"/>
    <col min="4" max="4" width="22" customWidth="1"/>
    <col min="5" max="5" width="10.44140625" customWidth="1"/>
    <col min="6" max="6" width="10.6640625" customWidth="1"/>
    <col min="7" max="8" width="12.109375" customWidth="1"/>
    <col min="9" max="9" width="11.88671875" customWidth="1"/>
    <col min="10" max="10" width="12" customWidth="1"/>
    <col min="11" max="12" width="17.44140625" customWidth="1"/>
    <col min="13" max="13" width="15.88671875" customWidth="1"/>
  </cols>
  <sheetData>
    <row r="1" spans="2:13" x14ac:dyDescent="0.3">
      <c r="B1" t="s">
        <v>12</v>
      </c>
      <c r="I1" s="98" t="s">
        <v>13</v>
      </c>
      <c r="J1" s="98"/>
      <c r="K1" s="98"/>
    </row>
    <row r="3" spans="2:13" x14ac:dyDescent="0.3">
      <c r="B3" s="99" t="s">
        <v>27</v>
      </c>
      <c r="C3" s="99"/>
      <c r="D3" s="99"/>
      <c r="E3" s="99"/>
      <c r="F3" s="99"/>
      <c r="G3" s="99"/>
      <c r="H3" s="99"/>
      <c r="I3" s="99"/>
      <c r="J3" s="99"/>
      <c r="K3" s="99"/>
    </row>
    <row r="4" spans="2:13" x14ac:dyDescent="0.3">
      <c r="G4" s="22" t="s">
        <v>29</v>
      </c>
      <c r="H4" s="22"/>
    </row>
    <row r="5" spans="2:13" ht="30.75" customHeight="1" x14ac:dyDescent="0.3">
      <c r="B5" s="100" t="s">
        <v>0</v>
      </c>
      <c r="C5" s="100" t="s">
        <v>1</v>
      </c>
      <c r="D5" s="100" t="s">
        <v>2</v>
      </c>
      <c r="E5" s="100" t="s">
        <v>14</v>
      </c>
      <c r="F5" s="100"/>
      <c r="G5" s="100" t="s">
        <v>15</v>
      </c>
      <c r="H5" s="100"/>
      <c r="I5" s="100" t="s">
        <v>16</v>
      </c>
      <c r="J5" s="100"/>
      <c r="K5" s="100" t="s">
        <v>17</v>
      </c>
      <c r="L5" s="101"/>
    </row>
    <row r="6" spans="2:13" ht="26.25" customHeight="1" x14ac:dyDescent="0.3">
      <c r="B6" s="100"/>
      <c r="C6" s="100"/>
      <c r="D6" s="100"/>
      <c r="E6" s="23" t="s">
        <v>18</v>
      </c>
      <c r="F6" s="23" t="s">
        <v>19</v>
      </c>
      <c r="G6" s="23" t="s">
        <v>18</v>
      </c>
      <c r="H6" s="23" t="s">
        <v>19</v>
      </c>
      <c r="I6" s="23" t="s">
        <v>18</v>
      </c>
      <c r="J6" s="23" t="s">
        <v>19</v>
      </c>
      <c r="K6" s="23" t="s">
        <v>18</v>
      </c>
      <c r="L6" s="23" t="s">
        <v>19</v>
      </c>
    </row>
    <row r="7" spans="2:13" x14ac:dyDescent="0.3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</row>
    <row r="8" spans="2:13" x14ac:dyDescent="0.3">
      <c r="B8" s="3" t="s">
        <v>10</v>
      </c>
      <c r="C8" s="3"/>
      <c r="D8" s="3" t="s">
        <v>11</v>
      </c>
      <c r="E8" s="17">
        <v>23</v>
      </c>
      <c r="F8" s="18">
        <v>0.30499999999999999</v>
      </c>
      <c r="G8" s="17">
        <v>12</v>
      </c>
      <c r="H8" s="19">
        <v>0.157</v>
      </c>
      <c r="I8" s="17"/>
      <c r="J8" s="19">
        <v>0</v>
      </c>
      <c r="K8" s="17">
        <v>8</v>
      </c>
      <c r="L8" s="19">
        <v>0.104</v>
      </c>
      <c r="M8" s="7" t="s">
        <v>20</v>
      </c>
    </row>
    <row r="9" spans="2:13" x14ac:dyDescent="0.3">
      <c r="E9" s="20"/>
      <c r="F9" s="20" t="s">
        <v>30</v>
      </c>
      <c r="G9" s="20"/>
      <c r="H9" s="21" t="s">
        <v>78</v>
      </c>
      <c r="I9" s="21"/>
      <c r="J9" s="21" t="s">
        <v>21</v>
      </c>
      <c r="K9" s="21"/>
      <c r="L9" s="21" t="s">
        <v>31</v>
      </c>
    </row>
    <row r="10" spans="2:13" x14ac:dyDescent="0.3">
      <c r="E10" s="20"/>
      <c r="F10" s="20"/>
      <c r="G10" s="20"/>
      <c r="H10" s="5" t="s">
        <v>32</v>
      </c>
      <c r="I10" s="17">
        <v>19</v>
      </c>
      <c r="J10" s="21">
        <v>233</v>
      </c>
      <c r="K10" s="2"/>
      <c r="L10" s="8"/>
    </row>
    <row r="11" spans="2:13" x14ac:dyDescent="0.3">
      <c r="E11" s="20"/>
      <c r="F11" s="20"/>
      <c r="G11" s="20"/>
      <c r="H11" s="5" t="s">
        <v>25</v>
      </c>
      <c r="I11" s="21">
        <v>5</v>
      </c>
      <c r="J11" s="21">
        <v>68</v>
      </c>
    </row>
    <row r="13" spans="2:13" x14ac:dyDescent="0.3">
      <c r="I13" s="9"/>
    </row>
    <row r="16" spans="2:13" x14ac:dyDescent="0.3">
      <c r="B16" s="97" t="s">
        <v>22</v>
      </c>
      <c r="C16" s="97"/>
      <c r="D16" s="97"/>
      <c r="E16" s="97"/>
      <c r="F16" s="97"/>
      <c r="G16" s="97"/>
      <c r="H16" s="97"/>
      <c r="I16" s="97"/>
      <c r="J16" s="97"/>
      <c r="K16" s="97"/>
    </row>
    <row r="17" spans="2:13" ht="132" customHeight="1" x14ac:dyDescent="0.3">
      <c r="B17" s="10" t="s">
        <v>0</v>
      </c>
      <c r="C17" s="11" t="s">
        <v>1</v>
      </c>
      <c r="D17" s="11" t="s">
        <v>2</v>
      </c>
      <c r="E17" s="11" t="s">
        <v>3</v>
      </c>
      <c r="F17" s="11" t="s">
        <v>4</v>
      </c>
      <c r="G17" s="11" t="s">
        <v>5</v>
      </c>
      <c r="H17" s="11" t="s">
        <v>6</v>
      </c>
      <c r="I17" s="11" t="s">
        <v>7</v>
      </c>
      <c r="J17" s="11" t="s">
        <v>8</v>
      </c>
      <c r="K17" s="11" t="s">
        <v>9</v>
      </c>
    </row>
    <row r="18" spans="2:13" ht="15.6" x14ac:dyDescent="0.3">
      <c r="B18" s="12">
        <v>1</v>
      </c>
      <c r="C18" s="12">
        <v>2</v>
      </c>
      <c r="D18" s="12">
        <v>3</v>
      </c>
      <c r="E18" s="13">
        <v>4</v>
      </c>
      <c r="F18" s="14">
        <v>5</v>
      </c>
      <c r="G18" s="14">
        <v>6</v>
      </c>
      <c r="H18" s="14">
        <v>7</v>
      </c>
      <c r="I18" s="14">
        <v>8</v>
      </c>
      <c r="J18" s="14">
        <v>9</v>
      </c>
      <c r="K18" s="14">
        <v>10</v>
      </c>
    </row>
    <row r="19" spans="2:13" ht="57.6" x14ac:dyDescent="0.3">
      <c r="B19" s="15" t="s">
        <v>10</v>
      </c>
      <c r="C19" s="24"/>
      <c r="D19" s="15" t="s">
        <v>11</v>
      </c>
      <c r="E19" s="25">
        <v>1</v>
      </c>
      <c r="F19" s="16" t="s">
        <v>33</v>
      </c>
      <c r="G19" s="16" t="s">
        <v>43</v>
      </c>
      <c r="H19" s="16" t="s">
        <v>51</v>
      </c>
      <c r="I19" s="4" t="s">
        <v>58</v>
      </c>
      <c r="J19" s="16" t="s">
        <v>23</v>
      </c>
      <c r="K19" s="5" t="s">
        <v>61</v>
      </c>
    </row>
    <row r="20" spans="2:13" ht="57.6" x14ac:dyDescent="0.3">
      <c r="B20" s="15" t="s">
        <v>10</v>
      </c>
      <c r="C20" s="24"/>
      <c r="D20" s="15" t="s">
        <v>11</v>
      </c>
      <c r="E20" s="25">
        <v>2</v>
      </c>
      <c r="F20" s="16" t="s">
        <v>34</v>
      </c>
      <c r="G20" s="16" t="s">
        <v>43</v>
      </c>
      <c r="H20" s="16" t="s">
        <v>51</v>
      </c>
      <c r="I20" s="4" t="s">
        <v>59</v>
      </c>
      <c r="J20" s="16" t="s">
        <v>23</v>
      </c>
      <c r="K20" s="5" t="s">
        <v>62</v>
      </c>
      <c r="M20" t="s">
        <v>24</v>
      </c>
    </row>
    <row r="21" spans="2:13" ht="57.6" x14ac:dyDescent="0.3">
      <c r="B21" s="15" t="s">
        <v>10</v>
      </c>
      <c r="C21" s="24"/>
      <c r="D21" s="15" t="s">
        <v>11</v>
      </c>
      <c r="E21" s="25">
        <v>3</v>
      </c>
      <c r="F21" s="16" t="s">
        <v>35</v>
      </c>
      <c r="G21" s="16" t="s">
        <v>44</v>
      </c>
      <c r="H21" s="16" t="s">
        <v>28</v>
      </c>
      <c r="I21" s="4" t="s">
        <v>60</v>
      </c>
      <c r="J21" s="16" t="s">
        <v>23</v>
      </c>
      <c r="K21" s="5" t="s">
        <v>63</v>
      </c>
    </row>
    <row r="22" spans="2:13" ht="43.2" x14ac:dyDescent="0.3">
      <c r="B22" s="15" t="s">
        <v>10</v>
      </c>
      <c r="C22" s="24"/>
      <c r="D22" s="15" t="s">
        <v>11</v>
      </c>
      <c r="E22" s="25">
        <v>4</v>
      </c>
      <c r="F22" s="16" t="s">
        <v>36</v>
      </c>
      <c r="G22" s="16" t="s">
        <v>45</v>
      </c>
      <c r="H22" s="16" t="s">
        <v>52</v>
      </c>
      <c r="I22" s="4" t="s">
        <v>58</v>
      </c>
      <c r="J22" s="16" t="s">
        <v>23</v>
      </c>
      <c r="K22" s="5" t="s">
        <v>26</v>
      </c>
    </row>
    <row r="23" spans="2:13" ht="43.2" x14ac:dyDescent="0.3">
      <c r="B23" s="15" t="s">
        <v>10</v>
      </c>
      <c r="C23" s="24"/>
      <c r="D23" s="15" t="s">
        <v>11</v>
      </c>
      <c r="E23" s="25">
        <v>5</v>
      </c>
      <c r="F23" s="16" t="s">
        <v>37</v>
      </c>
      <c r="G23" s="16" t="s">
        <v>46</v>
      </c>
      <c r="H23" s="16" t="s">
        <v>53</v>
      </c>
      <c r="I23" s="4" t="s">
        <v>58</v>
      </c>
      <c r="J23" s="16" t="s">
        <v>23</v>
      </c>
      <c r="K23" s="5" t="s">
        <v>26</v>
      </c>
    </row>
    <row r="24" spans="2:13" ht="43.2" x14ac:dyDescent="0.3">
      <c r="B24" s="15" t="s">
        <v>10</v>
      </c>
      <c r="C24" s="24"/>
      <c r="D24" s="15" t="s">
        <v>11</v>
      </c>
      <c r="E24" s="25">
        <v>6</v>
      </c>
      <c r="F24" s="16" t="s">
        <v>38</v>
      </c>
      <c r="G24" s="16" t="s">
        <v>47</v>
      </c>
      <c r="H24" s="16" t="s">
        <v>54</v>
      </c>
      <c r="I24" s="4" t="s">
        <v>59</v>
      </c>
      <c r="J24" s="16" t="s">
        <v>23</v>
      </c>
      <c r="K24" s="5" t="s">
        <v>64</v>
      </c>
    </row>
    <row r="25" spans="2:13" ht="43.2" x14ac:dyDescent="0.3">
      <c r="B25" s="15" t="s">
        <v>10</v>
      </c>
      <c r="C25" s="24"/>
      <c r="D25" s="15" t="s">
        <v>11</v>
      </c>
      <c r="E25" s="25">
        <v>7</v>
      </c>
      <c r="F25" s="16" t="s">
        <v>39</v>
      </c>
      <c r="G25" s="16" t="s">
        <v>48</v>
      </c>
      <c r="H25" s="16" t="s">
        <v>55</v>
      </c>
      <c r="I25" s="4" t="s">
        <v>58</v>
      </c>
      <c r="J25" s="16" t="s">
        <v>23</v>
      </c>
      <c r="K25" s="5" t="s">
        <v>65</v>
      </c>
    </row>
    <row r="26" spans="2:13" ht="43.2" x14ac:dyDescent="0.3">
      <c r="B26" s="15" t="s">
        <v>10</v>
      </c>
      <c r="C26" s="24"/>
      <c r="D26" s="15" t="s">
        <v>11</v>
      </c>
      <c r="E26" s="25">
        <v>8</v>
      </c>
      <c r="F26" s="16" t="s">
        <v>40</v>
      </c>
      <c r="G26" s="16" t="s">
        <v>49</v>
      </c>
      <c r="H26" s="16" t="s">
        <v>56</v>
      </c>
      <c r="I26" s="4" t="s">
        <v>58</v>
      </c>
      <c r="J26" s="16" t="s">
        <v>23</v>
      </c>
      <c r="K26" s="5" t="s">
        <v>66</v>
      </c>
    </row>
    <row r="27" spans="2:13" ht="43.2" x14ac:dyDescent="0.3">
      <c r="B27" s="15" t="s">
        <v>10</v>
      </c>
      <c r="C27" s="24"/>
      <c r="D27" s="15" t="s">
        <v>11</v>
      </c>
      <c r="E27" s="25">
        <v>9</v>
      </c>
      <c r="F27" s="16" t="s">
        <v>41</v>
      </c>
      <c r="G27" s="16" t="s">
        <v>50</v>
      </c>
      <c r="H27" s="16" t="s">
        <v>57</v>
      </c>
      <c r="I27" s="4" t="s">
        <v>58</v>
      </c>
      <c r="J27" s="16" t="s">
        <v>23</v>
      </c>
      <c r="K27" s="5" t="s">
        <v>67</v>
      </c>
    </row>
    <row r="28" spans="2:13" ht="43.2" x14ac:dyDescent="0.3">
      <c r="B28" s="15" t="s">
        <v>10</v>
      </c>
      <c r="C28" s="24"/>
      <c r="D28" s="15" t="s">
        <v>11</v>
      </c>
      <c r="E28" s="25">
        <v>10</v>
      </c>
      <c r="F28" s="16" t="s">
        <v>42</v>
      </c>
      <c r="G28" s="16" t="s">
        <v>50</v>
      </c>
      <c r="H28" s="16" t="s">
        <v>57</v>
      </c>
      <c r="I28" s="4" t="s">
        <v>58</v>
      </c>
      <c r="J28" s="16" t="s">
        <v>23</v>
      </c>
      <c r="K28" s="5" t="s">
        <v>68</v>
      </c>
      <c r="L28" s="87">
        <f>I28+I27+I26+I25+I24+I23+I22+I21+I20+I19</f>
        <v>134</v>
      </c>
    </row>
    <row r="29" spans="2:13" ht="57.6" x14ac:dyDescent="0.3">
      <c r="B29" s="1"/>
      <c r="C29" s="1"/>
      <c r="D29" s="15" t="s">
        <v>11</v>
      </c>
      <c r="E29" s="2">
        <v>11</v>
      </c>
      <c r="F29" s="16" t="s">
        <v>69</v>
      </c>
      <c r="G29" s="16" t="s">
        <v>70</v>
      </c>
      <c r="H29" s="16" t="s">
        <v>71</v>
      </c>
      <c r="I29" s="29">
        <v>8</v>
      </c>
      <c r="J29" s="2">
        <v>8104.8</v>
      </c>
      <c r="K29" s="5" t="s">
        <v>76</v>
      </c>
    </row>
    <row r="30" spans="2:13" ht="43.2" x14ac:dyDescent="0.3">
      <c r="B30" s="1"/>
      <c r="C30" s="1"/>
      <c r="D30" s="15" t="s">
        <v>11</v>
      </c>
      <c r="E30" s="2">
        <v>12</v>
      </c>
      <c r="F30" s="16" t="s">
        <v>72</v>
      </c>
      <c r="G30" s="16" t="s">
        <v>73</v>
      </c>
      <c r="H30" s="16" t="s">
        <v>74</v>
      </c>
      <c r="I30" s="4" t="s">
        <v>58</v>
      </c>
      <c r="J30" s="2">
        <v>550</v>
      </c>
      <c r="K30" s="5" t="s">
        <v>75</v>
      </c>
    </row>
    <row r="31" spans="2:13" x14ac:dyDescent="0.3">
      <c r="E31" s="27">
        <v>12</v>
      </c>
      <c r="I31" s="28" t="s">
        <v>77</v>
      </c>
    </row>
  </sheetData>
  <mergeCells count="10">
    <mergeCell ref="B16:K16"/>
    <mergeCell ref="I1:K1"/>
    <mergeCell ref="B3:K3"/>
    <mergeCell ref="B5:B6"/>
    <mergeCell ref="C5:C6"/>
    <mergeCell ref="D5:D6"/>
    <mergeCell ref="E5:F5"/>
    <mergeCell ref="G5:H5"/>
    <mergeCell ref="I5:J5"/>
    <mergeCell ref="K5:L5"/>
  </mergeCells>
  <pageMargins left="0.7" right="0.7" top="0.75" bottom="0.75" header="0.3" footer="0.3"/>
  <pageSetup paperSize="9" orientation="portrait" r:id="rId1"/>
  <ignoredErrors>
    <ignoredError sqref="I19:I28 I30 J19:J28" numberStoredAsText="1"/>
    <ignoredError sqref="F29:F30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44"/>
  <sheetViews>
    <sheetView topLeftCell="C1" workbookViewId="0">
      <selection activeCell="G40" sqref="G40"/>
    </sheetView>
  </sheetViews>
  <sheetFormatPr defaultRowHeight="14.4" x14ac:dyDescent="0.3"/>
  <cols>
    <col min="1" max="1" width="4.88671875" customWidth="1"/>
    <col min="2" max="2" width="19" customWidth="1"/>
    <col min="3" max="3" width="18.88671875" customWidth="1"/>
    <col min="4" max="4" width="22" customWidth="1"/>
    <col min="5" max="5" width="10.44140625" customWidth="1"/>
    <col min="6" max="6" width="10.6640625" customWidth="1"/>
    <col min="7" max="8" width="12.109375" customWidth="1"/>
    <col min="9" max="9" width="11.88671875" customWidth="1"/>
    <col min="10" max="10" width="12" customWidth="1"/>
    <col min="11" max="11" width="22.88671875" customWidth="1"/>
    <col min="12" max="12" width="17.44140625" customWidth="1"/>
    <col min="13" max="13" width="15.88671875" customWidth="1"/>
  </cols>
  <sheetData>
    <row r="1" spans="2:13" x14ac:dyDescent="0.3">
      <c r="B1" t="s">
        <v>12</v>
      </c>
      <c r="I1" s="98" t="s">
        <v>13</v>
      </c>
      <c r="J1" s="98"/>
      <c r="K1" s="98"/>
    </row>
    <row r="3" spans="2:13" x14ac:dyDescent="0.3">
      <c r="B3" s="99" t="s">
        <v>27</v>
      </c>
      <c r="C3" s="99"/>
      <c r="D3" s="99"/>
      <c r="E3" s="99"/>
      <c r="F3" s="99"/>
      <c r="G3" s="99"/>
      <c r="H3" s="99"/>
      <c r="I3" s="99"/>
      <c r="J3" s="99"/>
      <c r="K3" s="99"/>
    </row>
    <row r="4" spans="2:13" x14ac:dyDescent="0.3">
      <c r="G4" s="22" t="s">
        <v>544</v>
      </c>
      <c r="H4" s="22"/>
    </row>
    <row r="5" spans="2:13" ht="30.75" customHeight="1" x14ac:dyDescent="0.3">
      <c r="B5" s="100" t="s">
        <v>0</v>
      </c>
      <c r="C5" s="100" t="s">
        <v>1</v>
      </c>
      <c r="D5" s="100" t="s">
        <v>2</v>
      </c>
      <c r="E5" s="100" t="s">
        <v>14</v>
      </c>
      <c r="F5" s="100"/>
      <c r="G5" s="100" t="s">
        <v>15</v>
      </c>
      <c r="H5" s="100"/>
      <c r="I5" s="100" t="s">
        <v>16</v>
      </c>
      <c r="J5" s="100"/>
      <c r="K5" s="100" t="s">
        <v>17</v>
      </c>
      <c r="L5" s="101"/>
    </row>
    <row r="6" spans="2:13" ht="26.25" customHeight="1" x14ac:dyDescent="0.3">
      <c r="B6" s="100"/>
      <c r="C6" s="100"/>
      <c r="D6" s="100"/>
      <c r="E6" s="68" t="s">
        <v>18</v>
      </c>
      <c r="F6" s="68" t="s">
        <v>19</v>
      </c>
      <c r="G6" s="68" t="s">
        <v>18</v>
      </c>
      <c r="H6" s="68" t="s">
        <v>19</v>
      </c>
      <c r="I6" s="68" t="s">
        <v>18</v>
      </c>
      <c r="J6" s="68" t="s">
        <v>19</v>
      </c>
      <c r="K6" s="68" t="s">
        <v>18</v>
      </c>
      <c r="L6" s="68" t="s">
        <v>19</v>
      </c>
    </row>
    <row r="7" spans="2:13" x14ac:dyDescent="0.3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</row>
    <row r="8" spans="2:13" x14ac:dyDescent="0.3">
      <c r="B8" s="3" t="s">
        <v>10</v>
      </c>
      <c r="C8" s="3"/>
      <c r="D8" s="3" t="s">
        <v>11</v>
      </c>
      <c r="E8" s="49">
        <v>32</v>
      </c>
      <c r="F8" s="50">
        <v>0.82599999999999996</v>
      </c>
      <c r="G8" s="49">
        <v>25</v>
      </c>
      <c r="H8" s="51">
        <v>0.35799999999999998</v>
      </c>
      <c r="I8" s="49">
        <v>13</v>
      </c>
      <c r="J8" s="51">
        <v>0.17799999999999999</v>
      </c>
      <c r="K8" s="49">
        <v>24</v>
      </c>
      <c r="L8" s="51">
        <v>1.0900000000000001</v>
      </c>
      <c r="M8" s="7" t="s">
        <v>20</v>
      </c>
    </row>
    <row r="9" spans="2:13" x14ac:dyDescent="0.3">
      <c r="E9" s="52"/>
      <c r="F9" s="52" t="s">
        <v>607</v>
      </c>
      <c r="G9" s="52"/>
      <c r="H9" s="53" t="s">
        <v>608</v>
      </c>
      <c r="I9" s="53"/>
      <c r="J9" s="53" t="s">
        <v>610</v>
      </c>
      <c r="K9" s="53"/>
      <c r="L9" s="53" t="s">
        <v>609</v>
      </c>
    </row>
    <row r="10" spans="2:13" x14ac:dyDescent="0.3">
      <c r="E10" s="52"/>
      <c r="F10" s="52"/>
      <c r="G10" s="52"/>
      <c r="H10" s="54" t="s">
        <v>32</v>
      </c>
      <c r="I10" s="49">
        <v>5</v>
      </c>
      <c r="J10" s="53">
        <v>60</v>
      </c>
      <c r="K10" s="2"/>
      <c r="L10" s="8"/>
    </row>
    <row r="11" spans="2:13" x14ac:dyDescent="0.3">
      <c r="E11" s="20"/>
      <c r="F11" s="20"/>
      <c r="G11" s="20"/>
      <c r="H11" s="5" t="s">
        <v>25</v>
      </c>
      <c r="I11" s="53"/>
      <c r="J11" s="53">
        <v>0</v>
      </c>
    </row>
    <row r="13" spans="2:13" x14ac:dyDescent="0.3">
      <c r="I13" s="9"/>
    </row>
    <row r="16" spans="2:13" x14ac:dyDescent="0.3">
      <c r="B16" s="97" t="s">
        <v>22</v>
      </c>
      <c r="C16" s="97"/>
      <c r="D16" s="97"/>
      <c r="E16" s="97"/>
      <c r="F16" s="97"/>
      <c r="G16" s="97"/>
      <c r="H16" s="97"/>
      <c r="I16" s="97"/>
      <c r="J16" s="97"/>
      <c r="K16" s="97"/>
    </row>
    <row r="17" spans="2:12" ht="132" customHeight="1" x14ac:dyDescent="0.3">
      <c r="B17" s="10" t="s">
        <v>0</v>
      </c>
      <c r="C17" s="11" t="s">
        <v>1</v>
      </c>
      <c r="D17" s="11" t="s">
        <v>2</v>
      </c>
      <c r="E17" s="11" t="s">
        <v>3</v>
      </c>
      <c r="F17" s="11" t="s">
        <v>4</v>
      </c>
      <c r="G17" s="11" t="s">
        <v>5</v>
      </c>
      <c r="H17" s="11" t="s">
        <v>6</v>
      </c>
      <c r="I17" s="11" t="s">
        <v>7</v>
      </c>
      <c r="J17" s="11" t="s">
        <v>8</v>
      </c>
      <c r="K17" s="11" t="s">
        <v>9</v>
      </c>
    </row>
    <row r="18" spans="2:12" ht="24.75" customHeight="1" x14ac:dyDescent="0.3">
      <c r="B18" s="12">
        <v>1</v>
      </c>
      <c r="C18" s="12">
        <v>2</v>
      </c>
      <c r="D18" s="12">
        <v>3</v>
      </c>
      <c r="E18" s="13">
        <v>4</v>
      </c>
      <c r="F18" s="14">
        <v>5</v>
      </c>
      <c r="G18" s="14">
        <v>6</v>
      </c>
      <c r="H18" s="14">
        <v>7</v>
      </c>
      <c r="I18" s="14">
        <v>8</v>
      </c>
      <c r="J18" s="14">
        <v>9</v>
      </c>
      <c r="K18" s="14">
        <v>10</v>
      </c>
    </row>
    <row r="19" spans="2:12" ht="45" customHeight="1" x14ac:dyDescent="0.3">
      <c r="B19" s="15" t="s">
        <v>10</v>
      </c>
      <c r="C19" s="24"/>
      <c r="D19" s="15" t="s">
        <v>11</v>
      </c>
      <c r="E19" s="25">
        <v>1</v>
      </c>
      <c r="F19" s="16" t="s">
        <v>545</v>
      </c>
      <c r="G19" s="70" t="s">
        <v>222</v>
      </c>
      <c r="H19" s="16" t="s">
        <v>572</v>
      </c>
      <c r="I19" s="4">
        <v>15</v>
      </c>
      <c r="J19" s="16" t="s">
        <v>330</v>
      </c>
      <c r="K19" s="32" t="s">
        <v>589</v>
      </c>
    </row>
    <row r="20" spans="2:12" ht="45" customHeight="1" x14ac:dyDescent="0.3">
      <c r="B20" s="15" t="s">
        <v>10</v>
      </c>
      <c r="C20" s="24"/>
      <c r="D20" s="15" t="s">
        <v>11</v>
      </c>
      <c r="E20" s="25">
        <v>2</v>
      </c>
      <c r="F20" s="55" t="s">
        <v>546</v>
      </c>
      <c r="G20" s="31" t="s">
        <v>523</v>
      </c>
      <c r="H20" s="16" t="s">
        <v>573</v>
      </c>
      <c r="I20" s="44">
        <v>15</v>
      </c>
      <c r="J20" s="16" t="s">
        <v>329</v>
      </c>
      <c r="K20" s="5" t="s">
        <v>464</v>
      </c>
      <c r="L20" t="s">
        <v>24</v>
      </c>
    </row>
    <row r="21" spans="2:12" ht="45" customHeight="1" x14ac:dyDescent="0.3">
      <c r="B21" s="15" t="s">
        <v>10</v>
      </c>
      <c r="C21" s="24"/>
      <c r="D21" s="15" t="s">
        <v>11</v>
      </c>
      <c r="E21" s="25">
        <v>3</v>
      </c>
      <c r="F21" s="55" t="s">
        <v>547</v>
      </c>
      <c r="G21" s="31" t="s">
        <v>216</v>
      </c>
      <c r="H21" s="16" t="s">
        <v>574</v>
      </c>
      <c r="I21" s="44">
        <v>15</v>
      </c>
      <c r="J21" s="16" t="s">
        <v>329</v>
      </c>
      <c r="K21" s="5" t="s">
        <v>590</v>
      </c>
    </row>
    <row r="22" spans="2:12" ht="63.75" customHeight="1" x14ac:dyDescent="0.3">
      <c r="B22" s="15" t="s">
        <v>10</v>
      </c>
      <c r="C22" s="24"/>
      <c r="D22" s="15" t="s">
        <v>11</v>
      </c>
      <c r="E22" s="25">
        <v>4</v>
      </c>
      <c r="F22" s="55" t="s">
        <v>548</v>
      </c>
      <c r="G22" s="31" t="s">
        <v>151</v>
      </c>
      <c r="H22" s="16" t="s">
        <v>575</v>
      </c>
      <c r="I22" s="44">
        <v>15</v>
      </c>
      <c r="J22" s="71" t="s">
        <v>670</v>
      </c>
      <c r="K22" s="5" t="s">
        <v>591</v>
      </c>
    </row>
    <row r="23" spans="2:12" ht="45" customHeight="1" x14ac:dyDescent="0.3">
      <c r="B23" s="15" t="s">
        <v>10</v>
      </c>
      <c r="C23" s="24"/>
      <c r="D23" s="15" t="s">
        <v>11</v>
      </c>
      <c r="E23" s="25">
        <v>5</v>
      </c>
      <c r="F23" s="55" t="s">
        <v>549</v>
      </c>
      <c r="G23" s="31" t="s">
        <v>218</v>
      </c>
      <c r="H23" s="16" t="s">
        <v>576</v>
      </c>
      <c r="I23" s="44">
        <v>15</v>
      </c>
      <c r="J23" s="16" t="s">
        <v>329</v>
      </c>
      <c r="K23" s="5" t="s">
        <v>590</v>
      </c>
    </row>
    <row r="24" spans="2:12" ht="57.75" customHeight="1" x14ac:dyDescent="0.3">
      <c r="B24" s="15" t="s">
        <v>10</v>
      </c>
      <c r="C24" s="24"/>
      <c r="D24" s="15" t="s">
        <v>11</v>
      </c>
      <c r="E24" s="25">
        <v>6</v>
      </c>
      <c r="F24" s="55" t="s">
        <v>550</v>
      </c>
      <c r="G24" s="31" t="s">
        <v>216</v>
      </c>
      <c r="H24" s="16" t="s">
        <v>574</v>
      </c>
      <c r="I24" s="44">
        <v>15</v>
      </c>
      <c r="J24" s="16" t="s">
        <v>329</v>
      </c>
      <c r="K24" s="5" t="s">
        <v>527</v>
      </c>
    </row>
    <row r="25" spans="2:12" ht="45" customHeight="1" x14ac:dyDescent="0.3">
      <c r="B25" s="15" t="s">
        <v>10</v>
      </c>
      <c r="C25" s="24"/>
      <c r="D25" s="15" t="s">
        <v>11</v>
      </c>
      <c r="E25" s="25">
        <v>7</v>
      </c>
      <c r="F25" s="55" t="s">
        <v>551</v>
      </c>
      <c r="G25" s="70" t="s">
        <v>217</v>
      </c>
      <c r="H25" s="16" t="s">
        <v>577</v>
      </c>
      <c r="I25" s="44">
        <v>15</v>
      </c>
      <c r="J25" s="16" t="s">
        <v>329</v>
      </c>
      <c r="K25" s="5" t="s">
        <v>592</v>
      </c>
    </row>
    <row r="26" spans="2:12" ht="60" customHeight="1" x14ac:dyDescent="0.3">
      <c r="B26" s="15" t="s">
        <v>10</v>
      </c>
      <c r="C26" s="24"/>
      <c r="D26" s="15" t="s">
        <v>11</v>
      </c>
      <c r="E26" s="25">
        <v>8</v>
      </c>
      <c r="F26" s="55" t="s">
        <v>552</v>
      </c>
      <c r="G26" s="31" t="s">
        <v>213</v>
      </c>
      <c r="H26" s="16" t="s">
        <v>578</v>
      </c>
      <c r="I26" s="44">
        <v>15</v>
      </c>
      <c r="J26" s="16" t="s">
        <v>329</v>
      </c>
      <c r="K26" s="5" t="s">
        <v>164</v>
      </c>
    </row>
    <row r="27" spans="2:12" ht="66.75" customHeight="1" x14ac:dyDescent="0.3">
      <c r="B27" s="15" t="s">
        <v>10</v>
      </c>
      <c r="C27" s="24"/>
      <c r="D27" s="15" t="s">
        <v>11</v>
      </c>
      <c r="E27" s="25">
        <v>9</v>
      </c>
      <c r="F27" s="55" t="s">
        <v>553</v>
      </c>
      <c r="G27" s="31" t="s">
        <v>216</v>
      </c>
      <c r="H27" s="16" t="s">
        <v>574</v>
      </c>
      <c r="I27" s="44">
        <v>15</v>
      </c>
      <c r="J27" s="16" t="s">
        <v>329</v>
      </c>
      <c r="K27" s="5" t="s">
        <v>593</v>
      </c>
    </row>
    <row r="28" spans="2:12" ht="63" customHeight="1" x14ac:dyDescent="0.3">
      <c r="B28" s="15" t="s">
        <v>10</v>
      </c>
      <c r="C28" s="24"/>
      <c r="D28" s="15" t="s">
        <v>11</v>
      </c>
      <c r="E28" s="25">
        <v>10</v>
      </c>
      <c r="F28" s="55" t="s">
        <v>554</v>
      </c>
      <c r="G28" s="31" t="s">
        <v>521</v>
      </c>
      <c r="H28" s="16" t="s">
        <v>579</v>
      </c>
      <c r="I28" s="44">
        <v>15</v>
      </c>
      <c r="J28" s="16" t="s">
        <v>329</v>
      </c>
      <c r="K28" s="5" t="s">
        <v>594</v>
      </c>
    </row>
    <row r="29" spans="2:12" ht="45" customHeight="1" x14ac:dyDescent="0.3">
      <c r="B29" s="15" t="s">
        <v>10</v>
      </c>
      <c r="C29" s="1"/>
      <c r="D29" s="15" t="s">
        <v>11</v>
      </c>
      <c r="E29" s="25">
        <v>11</v>
      </c>
      <c r="F29" s="55" t="s">
        <v>555</v>
      </c>
      <c r="G29" s="31" t="s">
        <v>520</v>
      </c>
      <c r="H29" s="16" t="s">
        <v>580</v>
      </c>
      <c r="I29" s="44">
        <v>15</v>
      </c>
      <c r="J29" s="16" t="s">
        <v>329</v>
      </c>
      <c r="K29" s="5" t="s">
        <v>538</v>
      </c>
    </row>
    <row r="30" spans="2:12" ht="45" customHeight="1" x14ac:dyDescent="0.3">
      <c r="B30" s="15" t="s">
        <v>10</v>
      </c>
      <c r="C30" s="1"/>
      <c r="D30" s="15" t="s">
        <v>11</v>
      </c>
      <c r="E30" s="25">
        <v>12</v>
      </c>
      <c r="F30" s="55" t="s">
        <v>556</v>
      </c>
      <c r="G30" s="31" t="s">
        <v>148</v>
      </c>
      <c r="H30" s="16" t="s">
        <v>581</v>
      </c>
      <c r="I30" s="44">
        <v>15</v>
      </c>
      <c r="J30" s="16" t="s">
        <v>329</v>
      </c>
      <c r="K30" s="5" t="s">
        <v>595</v>
      </c>
    </row>
    <row r="31" spans="2:12" ht="66" customHeight="1" x14ac:dyDescent="0.3">
      <c r="B31" s="15" t="s">
        <v>10</v>
      </c>
      <c r="C31" s="1"/>
      <c r="D31" s="15" t="s">
        <v>11</v>
      </c>
      <c r="E31" s="25">
        <v>13</v>
      </c>
      <c r="F31" s="55" t="s">
        <v>557</v>
      </c>
      <c r="G31" s="31" t="s">
        <v>222</v>
      </c>
      <c r="H31" s="16" t="s">
        <v>582</v>
      </c>
      <c r="I31" s="44">
        <v>5</v>
      </c>
      <c r="J31" s="16" t="s">
        <v>329</v>
      </c>
      <c r="K31" s="5" t="s">
        <v>596</v>
      </c>
    </row>
    <row r="32" spans="2:12" ht="45" customHeight="1" x14ac:dyDescent="0.3">
      <c r="B32" s="15" t="s">
        <v>10</v>
      </c>
      <c r="C32" s="1"/>
      <c r="D32" s="15" t="s">
        <v>11</v>
      </c>
      <c r="E32" s="25">
        <v>14</v>
      </c>
      <c r="F32" s="55" t="s">
        <v>558</v>
      </c>
      <c r="G32" s="31" t="s">
        <v>520</v>
      </c>
      <c r="H32" s="16" t="s">
        <v>580</v>
      </c>
      <c r="I32" s="44">
        <v>15</v>
      </c>
      <c r="J32" s="16" t="s">
        <v>329</v>
      </c>
      <c r="K32" s="5" t="s">
        <v>597</v>
      </c>
    </row>
    <row r="33" spans="2:11" ht="45" customHeight="1" x14ac:dyDescent="0.3">
      <c r="B33" s="15" t="s">
        <v>10</v>
      </c>
      <c r="C33" s="1"/>
      <c r="D33" s="15" t="s">
        <v>11</v>
      </c>
      <c r="E33" s="25">
        <v>15</v>
      </c>
      <c r="F33" s="55" t="s">
        <v>559</v>
      </c>
      <c r="G33" s="31" t="s">
        <v>148</v>
      </c>
      <c r="H33" s="16" t="s">
        <v>581</v>
      </c>
      <c r="I33" s="44">
        <v>15</v>
      </c>
      <c r="J33" s="16" t="s">
        <v>329</v>
      </c>
      <c r="K33" s="5" t="s">
        <v>598</v>
      </c>
    </row>
    <row r="34" spans="2:11" s="22" customFormat="1" ht="43.2" x14ac:dyDescent="0.3">
      <c r="B34" s="15" t="s">
        <v>10</v>
      </c>
      <c r="C34" s="1"/>
      <c r="D34" s="15" t="s">
        <v>11</v>
      </c>
      <c r="E34" s="25">
        <v>16</v>
      </c>
      <c r="F34" s="69" t="s">
        <v>560</v>
      </c>
      <c r="G34" s="31" t="s">
        <v>521</v>
      </c>
      <c r="H34" s="71" t="s">
        <v>583</v>
      </c>
      <c r="I34" s="72">
        <v>15</v>
      </c>
      <c r="J34" s="16" t="s">
        <v>329</v>
      </c>
      <c r="K34" s="73" t="s">
        <v>599</v>
      </c>
    </row>
    <row r="35" spans="2:11" ht="28.8" x14ac:dyDescent="0.3">
      <c r="B35" s="15" t="s">
        <v>10</v>
      </c>
      <c r="C35" s="1"/>
      <c r="D35" s="15" t="s">
        <v>11</v>
      </c>
      <c r="E35" s="25">
        <v>17</v>
      </c>
      <c r="F35" s="55" t="s">
        <v>561</v>
      </c>
      <c r="G35" s="31" t="s">
        <v>148</v>
      </c>
      <c r="H35" s="16" t="s">
        <v>584</v>
      </c>
      <c r="I35" s="44">
        <v>15</v>
      </c>
      <c r="J35" s="16" t="s">
        <v>329</v>
      </c>
      <c r="K35" s="5" t="s">
        <v>600</v>
      </c>
    </row>
    <row r="36" spans="2:11" ht="28.8" x14ac:dyDescent="0.3">
      <c r="B36" s="15" t="s">
        <v>10</v>
      </c>
      <c r="C36" s="1"/>
      <c r="D36" s="15" t="s">
        <v>11</v>
      </c>
      <c r="E36" s="25">
        <v>18</v>
      </c>
      <c r="F36" s="55" t="s">
        <v>562</v>
      </c>
      <c r="G36" s="31" t="s">
        <v>521</v>
      </c>
      <c r="H36" s="16" t="s">
        <v>583</v>
      </c>
      <c r="I36" s="44">
        <v>15</v>
      </c>
      <c r="J36" s="16" t="s">
        <v>329</v>
      </c>
      <c r="K36" s="5" t="s">
        <v>164</v>
      </c>
    </row>
    <row r="37" spans="2:11" ht="28.8" x14ac:dyDescent="0.3">
      <c r="B37" s="15" t="s">
        <v>10</v>
      </c>
      <c r="C37" s="1"/>
      <c r="D37" s="15" t="s">
        <v>11</v>
      </c>
      <c r="E37" s="25">
        <v>19</v>
      </c>
      <c r="F37" s="55" t="s">
        <v>563</v>
      </c>
      <c r="G37" s="31" t="s">
        <v>521</v>
      </c>
      <c r="H37" s="16" t="s">
        <v>583</v>
      </c>
      <c r="I37" s="44">
        <v>15</v>
      </c>
      <c r="J37" s="16" t="s">
        <v>329</v>
      </c>
      <c r="K37" s="5" t="s">
        <v>601</v>
      </c>
    </row>
    <row r="38" spans="2:11" ht="28.8" x14ac:dyDescent="0.3">
      <c r="B38" s="15" t="s">
        <v>10</v>
      </c>
      <c r="C38" s="1"/>
      <c r="D38" s="15" t="s">
        <v>11</v>
      </c>
      <c r="E38" s="25">
        <v>20</v>
      </c>
      <c r="F38" s="55" t="s">
        <v>564</v>
      </c>
      <c r="G38" s="31" t="s">
        <v>216</v>
      </c>
      <c r="H38" s="16" t="s">
        <v>574</v>
      </c>
      <c r="I38" s="44">
        <v>8</v>
      </c>
      <c r="J38" s="16" t="s">
        <v>329</v>
      </c>
      <c r="K38" s="5" t="s">
        <v>602</v>
      </c>
    </row>
    <row r="39" spans="2:11" ht="28.8" x14ac:dyDescent="0.3">
      <c r="B39" s="15" t="s">
        <v>10</v>
      </c>
      <c r="C39" s="1"/>
      <c r="D39" s="15" t="s">
        <v>11</v>
      </c>
      <c r="E39" s="25">
        <v>21</v>
      </c>
      <c r="F39" s="55" t="s">
        <v>565</v>
      </c>
      <c r="G39" s="31" t="s">
        <v>223</v>
      </c>
      <c r="H39" s="16" t="s">
        <v>585</v>
      </c>
      <c r="I39" s="44">
        <v>15</v>
      </c>
      <c r="J39" s="16" t="s">
        <v>329</v>
      </c>
      <c r="K39" s="5" t="s">
        <v>525</v>
      </c>
    </row>
    <row r="40" spans="2:11" s="22" customFormat="1" ht="35.25" customHeight="1" x14ac:dyDescent="0.3">
      <c r="B40" s="15" t="s">
        <v>10</v>
      </c>
      <c r="C40" s="1"/>
      <c r="D40" s="15" t="s">
        <v>11</v>
      </c>
      <c r="E40" s="25">
        <v>22</v>
      </c>
      <c r="F40" s="55" t="s">
        <v>566</v>
      </c>
      <c r="G40" s="31" t="s">
        <v>570</v>
      </c>
      <c r="H40" s="16" t="s">
        <v>586</v>
      </c>
      <c r="I40" s="44">
        <v>15</v>
      </c>
      <c r="J40" s="16" t="s">
        <v>329</v>
      </c>
      <c r="K40" s="5" t="s">
        <v>603</v>
      </c>
    </row>
    <row r="41" spans="2:11" ht="28.8" x14ac:dyDescent="0.3">
      <c r="B41" s="15" t="s">
        <v>10</v>
      </c>
      <c r="C41" s="1"/>
      <c r="D41" s="15" t="s">
        <v>11</v>
      </c>
      <c r="E41" s="25">
        <v>23</v>
      </c>
      <c r="F41" s="55" t="s">
        <v>567</v>
      </c>
      <c r="G41" s="31" t="s">
        <v>154</v>
      </c>
      <c r="H41" s="16" t="s">
        <v>587</v>
      </c>
      <c r="I41" s="44">
        <v>15</v>
      </c>
      <c r="J41" s="16" t="s">
        <v>329</v>
      </c>
      <c r="K41" s="5" t="s">
        <v>604</v>
      </c>
    </row>
    <row r="42" spans="2:11" ht="28.8" x14ac:dyDescent="0.3">
      <c r="B42" s="15" t="s">
        <v>10</v>
      </c>
      <c r="C42" s="1"/>
      <c r="D42" s="15" t="s">
        <v>11</v>
      </c>
      <c r="E42" s="25">
        <v>24</v>
      </c>
      <c r="F42" s="55" t="s">
        <v>568</v>
      </c>
      <c r="G42" s="31" t="s">
        <v>571</v>
      </c>
      <c r="H42" s="16" t="s">
        <v>588</v>
      </c>
      <c r="I42" s="44">
        <v>15</v>
      </c>
      <c r="J42" s="16" t="s">
        <v>329</v>
      </c>
      <c r="K42" s="5" t="s">
        <v>605</v>
      </c>
    </row>
    <row r="43" spans="2:11" ht="28.8" x14ac:dyDescent="0.3">
      <c r="B43" s="15" t="s">
        <v>10</v>
      </c>
      <c r="C43" s="1"/>
      <c r="D43" s="15" t="s">
        <v>11</v>
      </c>
      <c r="E43" s="25">
        <v>25</v>
      </c>
      <c r="F43" s="55" t="s">
        <v>569</v>
      </c>
      <c r="G43" s="31" t="s">
        <v>151</v>
      </c>
      <c r="H43" s="16" t="s">
        <v>575</v>
      </c>
      <c r="I43" s="44">
        <v>15</v>
      </c>
      <c r="J43" s="16" t="s">
        <v>329</v>
      </c>
      <c r="K43" s="5" t="s">
        <v>606</v>
      </c>
    </row>
    <row r="44" spans="2:11" s="22" customFormat="1" x14ac:dyDescent="0.3">
      <c r="E44" s="65">
        <v>25</v>
      </c>
      <c r="I44" s="74">
        <f>SUM(I19:I43)</f>
        <v>358</v>
      </c>
    </row>
  </sheetData>
  <mergeCells count="10">
    <mergeCell ref="B16:K16"/>
    <mergeCell ref="I1:K1"/>
    <mergeCell ref="B3:K3"/>
    <mergeCell ref="B5:B6"/>
    <mergeCell ref="C5:C6"/>
    <mergeCell ref="D5:D6"/>
    <mergeCell ref="E5:F5"/>
    <mergeCell ref="G5:H5"/>
    <mergeCell ref="I5:J5"/>
    <mergeCell ref="K5:L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12"/>
  <sheetViews>
    <sheetView workbookViewId="0">
      <selection activeCell="P21" sqref="P21"/>
    </sheetView>
  </sheetViews>
  <sheetFormatPr defaultRowHeight="14.4" x14ac:dyDescent="0.3"/>
  <cols>
    <col min="1" max="1" width="2.5546875" customWidth="1"/>
    <col min="2" max="2" width="17.33203125" customWidth="1"/>
    <col min="3" max="3" width="16.109375" customWidth="1"/>
    <col min="4" max="4" width="18.88671875" customWidth="1"/>
    <col min="5" max="5" width="10.44140625" customWidth="1"/>
    <col min="6" max="6" width="10.6640625" customWidth="1"/>
    <col min="7" max="8" width="12.109375" customWidth="1"/>
    <col min="9" max="9" width="11.88671875" customWidth="1"/>
    <col min="10" max="10" width="12" customWidth="1"/>
    <col min="11" max="11" width="13.88671875" customWidth="1"/>
    <col min="12" max="12" width="12.88671875" customWidth="1"/>
    <col min="13" max="13" width="15.88671875" customWidth="1"/>
  </cols>
  <sheetData>
    <row r="1" spans="2:13" x14ac:dyDescent="0.3">
      <c r="B1" t="s">
        <v>12</v>
      </c>
      <c r="I1" s="98"/>
      <c r="J1" s="98"/>
      <c r="K1" s="98"/>
    </row>
    <row r="2" spans="2:13" ht="18" x14ac:dyDescent="0.35">
      <c r="E2" s="64" t="s">
        <v>403</v>
      </c>
      <c r="F2" s="63"/>
      <c r="G2" s="63"/>
      <c r="H2" s="63"/>
    </row>
    <row r="3" spans="2:13" x14ac:dyDescent="0.3">
      <c r="B3" s="99" t="s">
        <v>27</v>
      </c>
      <c r="C3" s="99"/>
      <c r="D3" s="99"/>
      <c r="E3" s="99"/>
      <c r="F3" s="99"/>
      <c r="G3" s="99"/>
      <c r="H3" s="99"/>
      <c r="I3" s="99"/>
      <c r="J3" s="99"/>
      <c r="K3" s="99"/>
    </row>
    <row r="4" spans="2:13" x14ac:dyDescent="0.3">
      <c r="G4" s="22" t="s">
        <v>331</v>
      </c>
      <c r="H4" s="22"/>
    </row>
    <row r="5" spans="2:13" ht="30.75" customHeight="1" x14ac:dyDescent="0.3">
      <c r="B5" s="100" t="s">
        <v>0</v>
      </c>
      <c r="C5" s="100" t="s">
        <v>1</v>
      </c>
      <c r="D5" s="100" t="s">
        <v>2</v>
      </c>
      <c r="E5" s="100" t="s">
        <v>14</v>
      </c>
      <c r="F5" s="100"/>
      <c r="G5" s="100" t="s">
        <v>15</v>
      </c>
      <c r="H5" s="100"/>
      <c r="I5" s="100" t="s">
        <v>16</v>
      </c>
      <c r="J5" s="100"/>
      <c r="K5" s="100" t="s">
        <v>17</v>
      </c>
      <c r="L5" s="101"/>
    </row>
    <row r="6" spans="2:13" ht="26.25" customHeight="1" x14ac:dyDescent="0.3">
      <c r="B6" s="100"/>
      <c r="C6" s="100"/>
      <c r="D6" s="100"/>
      <c r="E6" s="75" t="s">
        <v>18</v>
      </c>
      <c r="F6" s="75" t="s">
        <v>19</v>
      </c>
      <c r="G6" s="75" t="s">
        <v>18</v>
      </c>
      <c r="H6" s="75" t="s">
        <v>19</v>
      </c>
      <c r="I6" s="75" t="s">
        <v>18</v>
      </c>
      <c r="J6" s="75" t="s">
        <v>19</v>
      </c>
      <c r="K6" s="75" t="s">
        <v>18</v>
      </c>
      <c r="L6" s="75" t="s">
        <v>19</v>
      </c>
    </row>
    <row r="7" spans="2:13" x14ac:dyDescent="0.3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</row>
    <row r="8" spans="2:13" x14ac:dyDescent="0.3">
      <c r="B8" s="3" t="s">
        <v>10</v>
      </c>
      <c r="C8" s="3"/>
      <c r="D8" s="3" t="s">
        <v>11</v>
      </c>
      <c r="E8" s="49">
        <v>310</v>
      </c>
      <c r="F8" s="50">
        <v>7.2569999999999997</v>
      </c>
      <c r="G8" s="49">
        <v>192</v>
      </c>
      <c r="H8" s="51">
        <v>2.7130000000000001</v>
      </c>
      <c r="I8" s="49">
        <v>49</v>
      </c>
      <c r="J8" s="51">
        <v>0.69499999999999995</v>
      </c>
      <c r="K8" s="49">
        <v>86</v>
      </c>
      <c r="L8" s="51">
        <v>3.3940000000000001</v>
      </c>
      <c r="M8" s="7" t="s">
        <v>20</v>
      </c>
    </row>
    <row r="9" spans="2:13" x14ac:dyDescent="0.3">
      <c r="E9" s="52"/>
      <c r="F9" s="52" t="s">
        <v>611</v>
      </c>
      <c r="G9" s="52"/>
      <c r="H9" s="53" t="s">
        <v>612</v>
      </c>
      <c r="I9" s="53"/>
      <c r="J9" s="53" t="s">
        <v>613</v>
      </c>
      <c r="K9" s="53"/>
      <c r="L9" s="53" t="s">
        <v>614</v>
      </c>
    </row>
    <row r="10" spans="2:13" x14ac:dyDescent="0.3">
      <c r="H10" s="53" t="s">
        <v>21</v>
      </c>
      <c r="I10" s="53"/>
      <c r="J10" s="53"/>
      <c r="K10" s="53"/>
      <c r="L10" s="53" t="s">
        <v>21</v>
      </c>
    </row>
    <row r="11" spans="2:13" x14ac:dyDescent="0.3">
      <c r="H11" s="54" t="s">
        <v>32</v>
      </c>
      <c r="I11" s="49">
        <v>90</v>
      </c>
      <c r="J11" s="53">
        <f>'январь 2021г.'!J10+'февраль 2021г.'!J10+'март 2021г.'!J10+'апрель 2021г. '!J10+'май 2021г.'!J10+'июнь 2021г.'!J10+'июль 2021г.'!J10+'август 2021г.'!J10+'сентябрь 2021г.'!J10</f>
        <v>1163</v>
      </c>
      <c r="K11" s="2"/>
      <c r="L11" s="8"/>
    </row>
    <row r="12" spans="2:13" ht="12" customHeight="1" x14ac:dyDescent="0.3">
      <c r="H12" s="5" t="s">
        <v>25</v>
      </c>
      <c r="I12" s="53">
        <v>23</v>
      </c>
      <c r="J12" s="53">
        <f>'январь 2021г.'!J11+'февраль 2021г.'!J11+'март 2021г.'!J11+'апрель 2021г. '!J11+'май 2021г.'!J11+'июнь 2021г.'!J11+'июль 2021г.'!J11+'август 2021г.'!J11+'сентябрь 2021г.'!J11</f>
        <v>317</v>
      </c>
    </row>
  </sheetData>
  <mergeCells count="9">
    <mergeCell ref="I1:K1"/>
    <mergeCell ref="B3:K3"/>
    <mergeCell ref="B5:B6"/>
    <mergeCell ref="C5:C6"/>
    <mergeCell ref="D5:D6"/>
    <mergeCell ref="E5:F5"/>
    <mergeCell ref="G5:H5"/>
    <mergeCell ref="I5:J5"/>
    <mergeCell ref="K5:L5"/>
  </mergeCells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44"/>
  <sheetViews>
    <sheetView topLeftCell="C1" zoomScale="110" zoomScaleNormal="110" workbookViewId="0">
      <selection activeCell="G34" sqref="G34"/>
    </sheetView>
  </sheetViews>
  <sheetFormatPr defaultRowHeight="14.4" x14ac:dyDescent="0.3"/>
  <cols>
    <col min="1" max="1" width="4.88671875" customWidth="1"/>
    <col min="2" max="2" width="19" customWidth="1"/>
    <col min="3" max="3" width="18.88671875" customWidth="1"/>
    <col min="4" max="4" width="22" customWidth="1"/>
    <col min="5" max="5" width="10.44140625" customWidth="1"/>
    <col min="6" max="6" width="10.6640625" customWidth="1"/>
    <col min="7" max="8" width="12.109375" customWidth="1"/>
    <col min="9" max="9" width="11.88671875" customWidth="1"/>
    <col min="10" max="10" width="12" customWidth="1"/>
    <col min="11" max="11" width="22.88671875" customWidth="1"/>
    <col min="12" max="12" width="17.44140625" customWidth="1"/>
    <col min="13" max="13" width="15.88671875" customWidth="1"/>
  </cols>
  <sheetData>
    <row r="1" spans="2:13" x14ac:dyDescent="0.3">
      <c r="B1" t="s">
        <v>12</v>
      </c>
      <c r="I1" s="98" t="s">
        <v>13</v>
      </c>
      <c r="J1" s="98"/>
      <c r="K1" s="98"/>
    </row>
    <row r="3" spans="2:13" x14ac:dyDescent="0.3">
      <c r="B3" s="99" t="s">
        <v>27</v>
      </c>
      <c r="C3" s="99"/>
      <c r="D3" s="99"/>
      <c r="E3" s="99"/>
      <c r="F3" s="99"/>
      <c r="G3" s="99"/>
      <c r="H3" s="99"/>
      <c r="I3" s="99"/>
      <c r="J3" s="99"/>
      <c r="K3" s="99"/>
    </row>
    <row r="4" spans="2:13" x14ac:dyDescent="0.3">
      <c r="G4" s="22" t="s">
        <v>615</v>
      </c>
      <c r="H4" s="22"/>
    </row>
    <row r="5" spans="2:13" ht="30.75" customHeight="1" x14ac:dyDescent="0.3">
      <c r="B5" s="100" t="s">
        <v>0</v>
      </c>
      <c r="C5" s="100" t="s">
        <v>1</v>
      </c>
      <c r="D5" s="100" t="s">
        <v>2</v>
      </c>
      <c r="E5" s="100" t="s">
        <v>14</v>
      </c>
      <c r="F5" s="100"/>
      <c r="G5" s="100" t="s">
        <v>15</v>
      </c>
      <c r="H5" s="100"/>
      <c r="I5" s="100" t="s">
        <v>16</v>
      </c>
      <c r="J5" s="100"/>
      <c r="K5" s="100" t="s">
        <v>17</v>
      </c>
      <c r="L5" s="101"/>
    </row>
    <row r="6" spans="2:13" ht="26.25" customHeight="1" x14ac:dyDescent="0.3">
      <c r="B6" s="100"/>
      <c r="C6" s="100"/>
      <c r="D6" s="100"/>
      <c r="E6" s="76" t="s">
        <v>18</v>
      </c>
      <c r="F6" s="76" t="s">
        <v>19</v>
      </c>
      <c r="G6" s="76" t="s">
        <v>18</v>
      </c>
      <c r="H6" s="76" t="s">
        <v>19</v>
      </c>
      <c r="I6" s="76" t="s">
        <v>18</v>
      </c>
      <c r="J6" s="76" t="s">
        <v>19</v>
      </c>
      <c r="K6" s="76" t="s">
        <v>18</v>
      </c>
      <c r="L6" s="76" t="s">
        <v>19</v>
      </c>
    </row>
    <row r="7" spans="2:13" x14ac:dyDescent="0.3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</row>
    <row r="8" spans="2:13" x14ac:dyDescent="0.3">
      <c r="B8" s="3" t="s">
        <v>10</v>
      </c>
      <c r="C8" s="3"/>
      <c r="D8" s="3" t="s">
        <v>11</v>
      </c>
      <c r="E8" s="49">
        <v>33</v>
      </c>
      <c r="F8" s="50">
        <v>1.59</v>
      </c>
      <c r="G8" s="49">
        <v>25</v>
      </c>
      <c r="H8" s="51">
        <v>0.316</v>
      </c>
      <c r="I8" s="49">
        <v>33</v>
      </c>
      <c r="J8" s="51">
        <v>0.47899999999999998</v>
      </c>
      <c r="K8" s="49">
        <v>7</v>
      </c>
      <c r="L8" s="51">
        <v>0.82799999999999996</v>
      </c>
      <c r="M8" s="7" t="s">
        <v>20</v>
      </c>
    </row>
    <row r="9" spans="2:13" x14ac:dyDescent="0.3">
      <c r="E9" s="52"/>
      <c r="F9" s="52" t="s">
        <v>616</v>
      </c>
      <c r="G9" s="52"/>
      <c r="H9" s="53" t="s">
        <v>668</v>
      </c>
      <c r="I9" s="53"/>
      <c r="J9" s="53" t="s">
        <v>669</v>
      </c>
      <c r="K9" s="53"/>
      <c r="L9" s="53" t="s">
        <v>617</v>
      </c>
    </row>
    <row r="10" spans="2:13" x14ac:dyDescent="0.3">
      <c r="E10" s="52"/>
      <c r="F10" s="52"/>
      <c r="G10" s="52"/>
      <c r="H10" s="54" t="s">
        <v>32</v>
      </c>
      <c r="I10" s="49">
        <v>3</v>
      </c>
      <c r="J10" s="53">
        <v>50</v>
      </c>
      <c r="K10" s="2"/>
      <c r="L10" s="8"/>
    </row>
    <row r="11" spans="2:13" x14ac:dyDescent="0.3">
      <c r="E11" s="20"/>
      <c r="F11" s="20"/>
      <c r="G11" s="20"/>
      <c r="H11" s="5" t="s">
        <v>25</v>
      </c>
      <c r="I11" s="53">
        <v>2</v>
      </c>
      <c r="J11" s="53">
        <v>30</v>
      </c>
    </row>
    <row r="13" spans="2:13" x14ac:dyDescent="0.3">
      <c r="I13" s="9"/>
    </row>
    <row r="16" spans="2:13" x14ac:dyDescent="0.3">
      <c r="B16" s="97" t="s">
        <v>22</v>
      </c>
      <c r="C16" s="97"/>
      <c r="D16" s="97"/>
      <c r="E16" s="97"/>
      <c r="F16" s="97"/>
      <c r="G16" s="97"/>
      <c r="H16" s="97"/>
      <c r="I16" s="97"/>
      <c r="J16" s="97"/>
      <c r="K16" s="97"/>
    </row>
    <row r="17" spans="2:13" ht="132" customHeight="1" x14ac:dyDescent="0.3">
      <c r="B17" s="10" t="s">
        <v>0</v>
      </c>
      <c r="C17" s="11" t="s">
        <v>1</v>
      </c>
      <c r="D17" s="11" t="s">
        <v>2</v>
      </c>
      <c r="E17" s="11" t="s">
        <v>3</v>
      </c>
      <c r="F17" s="11" t="s">
        <v>4</v>
      </c>
      <c r="G17" s="11" t="s">
        <v>5</v>
      </c>
      <c r="H17" s="11" t="s">
        <v>6</v>
      </c>
      <c r="I17" s="11" t="s">
        <v>7</v>
      </c>
      <c r="J17" s="11" t="s">
        <v>8</v>
      </c>
      <c r="K17" s="11" t="s">
        <v>9</v>
      </c>
    </row>
    <row r="18" spans="2:13" ht="24.75" customHeight="1" x14ac:dyDescent="0.3">
      <c r="B18" s="12">
        <v>1</v>
      </c>
      <c r="C18" s="12">
        <v>2</v>
      </c>
      <c r="D18" s="12">
        <v>3</v>
      </c>
      <c r="E18" s="13">
        <v>4</v>
      </c>
      <c r="F18" s="14">
        <v>5</v>
      </c>
      <c r="G18" s="14">
        <v>6</v>
      </c>
      <c r="H18" s="14">
        <v>7</v>
      </c>
      <c r="I18" s="14">
        <v>8</v>
      </c>
      <c r="J18" s="14">
        <v>9</v>
      </c>
      <c r="K18" s="14">
        <v>10</v>
      </c>
    </row>
    <row r="19" spans="2:13" ht="45" customHeight="1" x14ac:dyDescent="0.3">
      <c r="B19" s="15" t="s">
        <v>10</v>
      </c>
      <c r="C19" s="24"/>
      <c r="D19" s="15" t="s">
        <v>11</v>
      </c>
      <c r="E19" s="25">
        <v>1</v>
      </c>
      <c r="F19" s="55" t="s">
        <v>618</v>
      </c>
      <c r="G19" s="31" t="s">
        <v>643</v>
      </c>
      <c r="H19" s="16" t="s">
        <v>305</v>
      </c>
      <c r="I19" s="44">
        <v>15</v>
      </c>
      <c r="J19" s="16" t="s">
        <v>329</v>
      </c>
      <c r="K19" s="5" t="s">
        <v>535</v>
      </c>
      <c r="M19" s="77"/>
    </row>
    <row r="20" spans="2:13" ht="45" customHeight="1" x14ac:dyDescent="0.3">
      <c r="B20" s="15" t="s">
        <v>10</v>
      </c>
      <c r="C20" s="24"/>
      <c r="D20" s="15" t="s">
        <v>11</v>
      </c>
      <c r="E20" s="25">
        <v>2</v>
      </c>
      <c r="F20" s="55" t="s">
        <v>619</v>
      </c>
      <c r="G20" s="31" t="s">
        <v>585</v>
      </c>
      <c r="H20" s="16" t="s">
        <v>307</v>
      </c>
      <c r="I20" s="44">
        <v>15</v>
      </c>
      <c r="J20" s="16" t="s">
        <v>329</v>
      </c>
      <c r="K20" s="5" t="s">
        <v>655</v>
      </c>
      <c r="L20" t="s">
        <v>24</v>
      </c>
      <c r="M20" s="77"/>
    </row>
    <row r="21" spans="2:13" ht="45" customHeight="1" x14ac:dyDescent="0.3">
      <c r="B21" s="15" t="s">
        <v>10</v>
      </c>
      <c r="C21" s="24"/>
      <c r="D21" s="15" t="s">
        <v>11</v>
      </c>
      <c r="E21" s="25">
        <v>3</v>
      </c>
      <c r="F21" s="55" t="s">
        <v>620</v>
      </c>
      <c r="G21" s="31" t="s">
        <v>644</v>
      </c>
      <c r="H21" s="16" t="s">
        <v>306</v>
      </c>
      <c r="I21" s="44">
        <v>15</v>
      </c>
      <c r="J21" s="71" t="s">
        <v>670</v>
      </c>
      <c r="K21" s="5" t="s">
        <v>163</v>
      </c>
      <c r="M21" s="77"/>
    </row>
    <row r="22" spans="2:13" ht="63.75" customHeight="1" x14ac:dyDescent="0.3">
      <c r="B22" s="15" t="s">
        <v>10</v>
      </c>
      <c r="C22" s="24"/>
      <c r="D22" s="15" t="s">
        <v>11</v>
      </c>
      <c r="E22" s="25">
        <v>4</v>
      </c>
      <c r="F22" s="55" t="s">
        <v>621</v>
      </c>
      <c r="G22" s="31" t="s">
        <v>645</v>
      </c>
      <c r="H22" s="16" t="s">
        <v>301</v>
      </c>
      <c r="I22" s="16" t="s">
        <v>58</v>
      </c>
      <c r="J22" s="71" t="s">
        <v>329</v>
      </c>
      <c r="K22" s="5" t="s">
        <v>656</v>
      </c>
      <c r="M22" s="77"/>
    </row>
    <row r="23" spans="2:13" ht="45" customHeight="1" x14ac:dyDescent="0.3">
      <c r="B23" s="15" t="s">
        <v>10</v>
      </c>
      <c r="C23" s="24"/>
      <c r="D23" s="15" t="s">
        <v>11</v>
      </c>
      <c r="E23" s="25">
        <v>5</v>
      </c>
      <c r="F23" s="55" t="s">
        <v>622</v>
      </c>
      <c r="G23" s="31" t="s">
        <v>646</v>
      </c>
      <c r="H23" s="16" t="s">
        <v>651</v>
      </c>
      <c r="I23" s="44">
        <v>15</v>
      </c>
      <c r="J23" s="71" t="s">
        <v>329</v>
      </c>
      <c r="K23" s="5" t="s">
        <v>232</v>
      </c>
      <c r="M23" s="77"/>
    </row>
    <row r="24" spans="2:13" ht="57.75" customHeight="1" x14ac:dyDescent="0.3">
      <c r="B24" s="15" t="s">
        <v>10</v>
      </c>
      <c r="C24" s="24"/>
      <c r="D24" s="15" t="s">
        <v>11</v>
      </c>
      <c r="E24" s="25">
        <v>6</v>
      </c>
      <c r="F24" s="55" t="s">
        <v>623</v>
      </c>
      <c r="G24" s="31" t="s">
        <v>643</v>
      </c>
      <c r="H24" s="16" t="s">
        <v>305</v>
      </c>
      <c r="I24" s="44">
        <v>15</v>
      </c>
      <c r="J24" s="71" t="s">
        <v>329</v>
      </c>
      <c r="K24" s="5" t="s">
        <v>604</v>
      </c>
      <c r="M24" s="77"/>
    </row>
    <row r="25" spans="2:13" ht="45" customHeight="1" x14ac:dyDescent="0.3">
      <c r="B25" s="15" t="s">
        <v>10</v>
      </c>
      <c r="C25" s="24"/>
      <c r="D25" s="15" t="s">
        <v>11</v>
      </c>
      <c r="E25" s="25">
        <v>7</v>
      </c>
      <c r="F25" s="55" t="s">
        <v>624</v>
      </c>
      <c r="G25" s="31" t="s">
        <v>647</v>
      </c>
      <c r="H25" s="16" t="s">
        <v>652</v>
      </c>
      <c r="I25" s="44">
        <v>15</v>
      </c>
      <c r="J25" s="71" t="s">
        <v>329</v>
      </c>
      <c r="K25" s="5" t="s">
        <v>596</v>
      </c>
      <c r="M25" s="77"/>
    </row>
    <row r="26" spans="2:13" ht="60" customHeight="1" x14ac:dyDescent="0.3">
      <c r="B26" s="15" t="s">
        <v>10</v>
      </c>
      <c r="C26" s="24"/>
      <c r="D26" s="15" t="s">
        <v>11</v>
      </c>
      <c r="E26" s="25">
        <v>8</v>
      </c>
      <c r="F26" s="55" t="s">
        <v>625</v>
      </c>
      <c r="G26" s="31" t="s">
        <v>643</v>
      </c>
      <c r="H26" s="16" t="s">
        <v>305</v>
      </c>
      <c r="I26" s="44">
        <v>15</v>
      </c>
      <c r="J26" s="71" t="s">
        <v>329</v>
      </c>
      <c r="K26" s="5" t="s">
        <v>657</v>
      </c>
      <c r="M26" s="77"/>
    </row>
    <row r="27" spans="2:13" ht="66.75" customHeight="1" x14ac:dyDescent="0.3">
      <c r="B27" s="15" t="s">
        <v>10</v>
      </c>
      <c r="C27" s="24"/>
      <c r="D27" s="15" t="s">
        <v>11</v>
      </c>
      <c r="E27" s="25">
        <v>9</v>
      </c>
      <c r="F27" s="55" t="s">
        <v>626</v>
      </c>
      <c r="G27" s="31" t="s">
        <v>643</v>
      </c>
      <c r="H27" s="16" t="s">
        <v>305</v>
      </c>
      <c r="I27" s="44">
        <v>15</v>
      </c>
      <c r="J27" s="71" t="s">
        <v>329</v>
      </c>
      <c r="K27" s="5" t="s">
        <v>658</v>
      </c>
      <c r="M27" s="77"/>
    </row>
    <row r="28" spans="2:13" ht="63" customHeight="1" x14ac:dyDescent="0.3">
      <c r="B28" s="15" t="s">
        <v>10</v>
      </c>
      <c r="C28" s="24"/>
      <c r="D28" s="15" t="s">
        <v>11</v>
      </c>
      <c r="E28" s="25">
        <v>10</v>
      </c>
      <c r="F28" s="55" t="s">
        <v>627</v>
      </c>
      <c r="G28" s="31" t="s">
        <v>581</v>
      </c>
      <c r="H28" s="16" t="s">
        <v>299</v>
      </c>
      <c r="I28" s="44">
        <v>9</v>
      </c>
      <c r="J28" s="71" t="s">
        <v>329</v>
      </c>
      <c r="K28" s="5" t="s">
        <v>658</v>
      </c>
      <c r="M28" s="77"/>
    </row>
    <row r="29" spans="2:13" ht="45" customHeight="1" x14ac:dyDescent="0.3">
      <c r="B29" s="15" t="s">
        <v>10</v>
      </c>
      <c r="C29" s="1"/>
      <c r="D29" s="15" t="s">
        <v>11</v>
      </c>
      <c r="E29" s="25">
        <v>11</v>
      </c>
      <c r="F29" s="55" t="s">
        <v>628</v>
      </c>
      <c r="G29" s="31" t="s">
        <v>581</v>
      </c>
      <c r="H29" s="16" t="s">
        <v>299</v>
      </c>
      <c r="I29" s="44">
        <v>9</v>
      </c>
      <c r="J29" s="71" t="s">
        <v>671</v>
      </c>
      <c r="K29" s="5" t="s">
        <v>658</v>
      </c>
      <c r="M29" s="77"/>
    </row>
    <row r="30" spans="2:13" ht="45" customHeight="1" x14ac:dyDescent="0.3">
      <c r="B30" s="15" t="s">
        <v>10</v>
      </c>
      <c r="C30" s="1"/>
      <c r="D30" s="15" t="s">
        <v>11</v>
      </c>
      <c r="E30" s="25">
        <v>12</v>
      </c>
      <c r="F30" s="55" t="s">
        <v>629</v>
      </c>
      <c r="G30" s="31" t="s">
        <v>648</v>
      </c>
      <c r="H30" s="16" t="s">
        <v>295</v>
      </c>
      <c r="I30" s="44">
        <v>15</v>
      </c>
      <c r="J30" s="71" t="s">
        <v>329</v>
      </c>
      <c r="K30" s="5" t="s">
        <v>659</v>
      </c>
      <c r="M30" s="77"/>
    </row>
    <row r="31" spans="2:13" ht="66" customHeight="1" x14ac:dyDescent="0.3">
      <c r="B31" s="15" t="s">
        <v>10</v>
      </c>
      <c r="C31" s="1"/>
      <c r="D31" s="15" t="s">
        <v>11</v>
      </c>
      <c r="E31" s="25">
        <v>13</v>
      </c>
      <c r="F31" s="55" t="s">
        <v>630</v>
      </c>
      <c r="G31" s="31" t="s">
        <v>587</v>
      </c>
      <c r="H31" s="16" t="s">
        <v>653</v>
      </c>
      <c r="I31" s="44">
        <v>14</v>
      </c>
      <c r="J31" s="71" t="s">
        <v>670</v>
      </c>
      <c r="K31" s="5" t="s">
        <v>660</v>
      </c>
      <c r="M31" s="77"/>
    </row>
    <row r="32" spans="2:13" ht="45" customHeight="1" x14ac:dyDescent="0.3">
      <c r="B32" s="15" t="s">
        <v>10</v>
      </c>
      <c r="C32" s="1"/>
      <c r="D32" s="15" t="s">
        <v>11</v>
      </c>
      <c r="E32" s="25">
        <v>14</v>
      </c>
      <c r="F32" s="55" t="s">
        <v>631</v>
      </c>
      <c r="G32" s="31" t="s">
        <v>585</v>
      </c>
      <c r="H32" s="16" t="s">
        <v>307</v>
      </c>
      <c r="I32" s="44">
        <v>15</v>
      </c>
      <c r="J32" s="71" t="s">
        <v>329</v>
      </c>
      <c r="K32" s="5" t="s">
        <v>237</v>
      </c>
      <c r="M32" s="77"/>
    </row>
    <row r="33" spans="2:13" ht="45" customHeight="1" x14ac:dyDescent="0.3">
      <c r="B33" s="15" t="s">
        <v>10</v>
      </c>
      <c r="C33" s="1"/>
      <c r="D33" s="15" t="s">
        <v>11</v>
      </c>
      <c r="E33" s="25">
        <v>15</v>
      </c>
      <c r="F33" s="55" t="s">
        <v>632</v>
      </c>
      <c r="G33" s="31" t="s">
        <v>573</v>
      </c>
      <c r="H33" s="16" t="s">
        <v>297</v>
      </c>
      <c r="I33" s="44">
        <v>15</v>
      </c>
      <c r="J33" s="71" t="s">
        <v>329</v>
      </c>
      <c r="K33" s="5" t="s">
        <v>661</v>
      </c>
      <c r="M33" s="77"/>
    </row>
    <row r="34" spans="2:13" s="22" customFormat="1" ht="28.8" x14ac:dyDescent="0.3">
      <c r="B34" s="15" t="s">
        <v>10</v>
      </c>
      <c r="C34" s="1"/>
      <c r="D34" s="15" t="s">
        <v>11</v>
      </c>
      <c r="E34" s="25">
        <v>16</v>
      </c>
      <c r="F34" s="55" t="s">
        <v>633</v>
      </c>
      <c r="G34" s="31" t="s">
        <v>585</v>
      </c>
      <c r="H34" s="16" t="s">
        <v>307</v>
      </c>
      <c r="I34" s="16" t="s">
        <v>58</v>
      </c>
      <c r="J34" s="71" t="s">
        <v>329</v>
      </c>
      <c r="K34" s="5" t="s">
        <v>458</v>
      </c>
      <c r="M34" s="77"/>
    </row>
    <row r="35" spans="2:13" ht="28.8" x14ac:dyDescent="0.3">
      <c r="B35" s="15" t="s">
        <v>10</v>
      </c>
      <c r="C35" s="1"/>
      <c r="D35" s="15" t="s">
        <v>11</v>
      </c>
      <c r="E35" s="25">
        <v>17</v>
      </c>
      <c r="F35" s="55" t="s">
        <v>634</v>
      </c>
      <c r="G35" s="31" t="s">
        <v>648</v>
      </c>
      <c r="H35" s="16" t="s">
        <v>295</v>
      </c>
      <c r="I35" s="44">
        <v>15</v>
      </c>
      <c r="J35" s="71" t="s">
        <v>670</v>
      </c>
      <c r="K35" s="5" t="s">
        <v>163</v>
      </c>
      <c r="M35" s="77"/>
    </row>
    <row r="36" spans="2:13" ht="28.8" x14ac:dyDescent="0.3">
      <c r="B36" s="15" t="s">
        <v>10</v>
      </c>
      <c r="C36" s="1"/>
      <c r="D36" s="15" t="s">
        <v>11</v>
      </c>
      <c r="E36" s="25">
        <v>18</v>
      </c>
      <c r="F36" s="55" t="s">
        <v>635</v>
      </c>
      <c r="G36" s="31" t="s">
        <v>648</v>
      </c>
      <c r="H36" s="16" t="s">
        <v>295</v>
      </c>
      <c r="I36" s="44">
        <v>15</v>
      </c>
      <c r="J36" s="71" t="s">
        <v>670</v>
      </c>
      <c r="K36" s="5" t="s">
        <v>163</v>
      </c>
      <c r="M36" s="77"/>
    </row>
    <row r="37" spans="2:13" ht="43.2" x14ac:dyDescent="0.3">
      <c r="B37" s="15" t="s">
        <v>10</v>
      </c>
      <c r="C37" s="1"/>
      <c r="D37" s="15" t="s">
        <v>11</v>
      </c>
      <c r="E37" s="25">
        <v>19</v>
      </c>
      <c r="F37" s="55" t="s">
        <v>636</v>
      </c>
      <c r="G37" s="31" t="s">
        <v>649</v>
      </c>
      <c r="H37" s="16" t="s">
        <v>294</v>
      </c>
      <c r="I37" s="44">
        <v>15</v>
      </c>
      <c r="J37" s="16" t="s">
        <v>329</v>
      </c>
      <c r="K37" s="5" t="s">
        <v>662</v>
      </c>
      <c r="M37" s="77"/>
    </row>
    <row r="38" spans="2:13" ht="43.2" x14ac:dyDescent="0.3">
      <c r="B38" s="15" t="s">
        <v>10</v>
      </c>
      <c r="C38" s="1"/>
      <c r="D38" s="15" t="s">
        <v>11</v>
      </c>
      <c r="E38" s="25">
        <v>20</v>
      </c>
      <c r="F38" s="55" t="s">
        <v>637</v>
      </c>
      <c r="G38" s="31" t="s">
        <v>587</v>
      </c>
      <c r="H38" s="16" t="s">
        <v>653</v>
      </c>
      <c r="I38" s="16" t="s">
        <v>58</v>
      </c>
      <c r="J38" s="16" t="s">
        <v>329</v>
      </c>
      <c r="K38" s="5" t="s">
        <v>662</v>
      </c>
      <c r="M38" s="77"/>
    </row>
    <row r="39" spans="2:13" ht="43.2" x14ac:dyDescent="0.3">
      <c r="B39" s="15" t="s">
        <v>10</v>
      </c>
      <c r="C39" s="1"/>
      <c r="D39" s="15" t="s">
        <v>11</v>
      </c>
      <c r="E39" s="25">
        <v>21</v>
      </c>
      <c r="F39" s="55" t="s">
        <v>638</v>
      </c>
      <c r="G39" s="31" t="s">
        <v>587</v>
      </c>
      <c r="H39" s="16" t="s">
        <v>653</v>
      </c>
      <c r="I39" s="44">
        <v>15</v>
      </c>
      <c r="J39" s="16" t="s">
        <v>329</v>
      </c>
      <c r="K39" s="5" t="s">
        <v>663</v>
      </c>
      <c r="M39" s="77"/>
    </row>
    <row r="40" spans="2:13" s="22" customFormat="1" ht="35.25" customHeight="1" x14ac:dyDescent="0.3">
      <c r="B40" s="15" t="s">
        <v>10</v>
      </c>
      <c r="C40" s="1"/>
      <c r="D40" s="15" t="s">
        <v>11</v>
      </c>
      <c r="E40" s="25">
        <v>22</v>
      </c>
      <c r="F40" s="55" t="s">
        <v>639</v>
      </c>
      <c r="G40" s="31" t="s">
        <v>585</v>
      </c>
      <c r="H40" s="16" t="s">
        <v>307</v>
      </c>
      <c r="I40" s="44">
        <v>15</v>
      </c>
      <c r="J40" s="16" t="s">
        <v>329</v>
      </c>
      <c r="K40" s="5" t="s">
        <v>664</v>
      </c>
      <c r="M40" s="77"/>
    </row>
    <row r="41" spans="2:13" ht="28.8" x14ac:dyDescent="0.3">
      <c r="B41" s="15" t="s">
        <v>10</v>
      </c>
      <c r="C41" s="1"/>
      <c r="D41" s="15" t="s">
        <v>11</v>
      </c>
      <c r="E41" s="25">
        <v>23</v>
      </c>
      <c r="F41" s="55" t="s">
        <v>640</v>
      </c>
      <c r="G41" s="31" t="s">
        <v>650</v>
      </c>
      <c r="H41" s="16" t="s">
        <v>654</v>
      </c>
      <c r="I41" s="44">
        <v>15</v>
      </c>
      <c r="J41" s="16" t="s">
        <v>329</v>
      </c>
      <c r="K41" s="5" t="s">
        <v>665</v>
      </c>
      <c r="M41" s="77"/>
    </row>
    <row r="42" spans="2:13" ht="43.2" x14ac:dyDescent="0.3">
      <c r="B42" s="15" t="s">
        <v>10</v>
      </c>
      <c r="C42" s="1"/>
      <c r="D42" s="15" t="s">
        <v>11</v>
      </c>
      <c r="E42" s="25">
        <v>24</v>
      </c>
      <c r="F42" s="55" t="s">
        <v>641</v>
      </c>
      <c r="G42" s="31" t="s">
        <v>585</v>
      </c>
      <c r="H42" s="16" t="s">
        <v>307</v>
      </c>
      <c r="I42" s="44">
        <v>14</v>
      </c>
      <c r="J42" s="71" t="s">
        <v>670</v>
      </c>
      <c r="K42" s="5" t="s">
        <v>666</v>
      </c>
      <c r="M42" s="77"/>
    </row>
    <row r="43" spans="2:13" ht="28.8" x14ac:dyDescent="0.3">
      <c r="B43" s="15" t="s">
        <v>10</v>
      </c>
      <c r="C43" s="1"/>
      <c r="D43" s="15" t="s">
        <v>11</v>
      </c>
      <c r="E43" s="25">
        <v>25</v>
      </c>
      <c r="F43" s="55" t="s">
        <v>642</v>
      </c>
      <c r="G43" s="31" t="s">
        <v>587</v>
      </c>
      <c r="H43" s="16" t="s">
        <v>653</v>
      </c>
      <c r="I43" s="44">
        <v>15</v>
      </c>
      <c r="J43" s="16" t="s">
        <v>329</v>
      </c>
      <c r="K43" s="5" t="s">
        <v>667</v>
      </c>
      <c r="M43" s="77"/>
    </row>
    <row r="44" spans="2:13" s="22" customFormat="1" x14ac:dyDescent="0.3">
      <c r="E44" s="65">
        <v>25</v>
      </c>
      <c r="I44" s="74">
        <f>SUM(I19:I43)</f>
        <v>316</v>
      </c>
    </row>
  </sheetData>
  <mergeCells count="10">
    <mergeCell ref="B16:K16"/>
    <mergeCell ref="I1:K1"/>
    <mergeCell ref="B3:K3"/>
    <mergeCell ref="B5:B6"/>
    <mergeCell ref="C5:C6"/>
    <mergeCell ref="D5:D6"/>
    <mergeCell ref="E5:F5"/>
    <mergeCell ref="G5:H5"/>
    <mergeCell ref="I5:J5"/>
    <mergeCell ref="K5:L5"/>
  </mergeCells>
  <pageMargins left="0.7" right="0.7" top="0.75" bottom="0.75" header="0.3" footer="0.3"/>
  <pageSetup paperSize="9" orientation="portrait" r:id="rId1"/>
  <ignoredErrors>
    <ignoredError sqref="I22 I34 I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33"/>
  <sheetViews>
    <sheetView zoomScale="110" zoomScaleNormal="110" workbookViewId="0">
      <selection activeCell="H21" sqref="H21"/>
    </sheetView>
  </sheetViews>
  <sheetFormatPr defaultRowHeight="14.4" x14ac:dyDescent="0.3"/>
  <cols>
    <col min="1" max="1" width="4.88671875" customWidth="1"/>
    <col min="2" max="2" width="19" customWidth="1"/>
    <col min="3" max="3" width="18.88671875" customWidth="1"/>
    <col min="4" max="4" width="22" customWidth="1"/>
    <col min="5" max="5" width="10.44140625" customWidth="1"/>
    <col min="6" max="6" width="10.6640625" customWidth="1"/>
    <col min="7" max="8" width="12.109375" customWidth="1"/>
    <col min="9" max="9" width="11.88671875" customWidth="1"/>
    <col min="10" max="10" width="12" customWidth="1"/>
    <col min="11" max="11" width="22.88671875" customWidth="1"/>
    <col min="12" max="12" width="17.44140625" customWidth="1"/>
    <col min="13" max="13" width="15.88671875" customWidth="1"/>
  </cols>
  <sheetData>
    <row r="1" spans="2:13" x14ac:dyDescent="0.3">
      <c r="B1" t="s">
        <v>12</v>
      </c>
      <c r="I1" s="98" t="s">
        <v>13</v>
      </c>
      <c r="J1" s="98"/>
      <c r="K1" s="98"/>
    </row>
    <row r="3" spans="2:13" x14ac:dyDescent="0.3">
      <c r="B3" s="99" t="s">
        <v>27</v>
      </c>
      <c r="C3" s="99"/>
      <c r="D3" s="99"/>
      <c r="E3" s="99"/>
      <c r="F3" s="99"/>
      <c r="G3" s="99"/>
      <c r="H3" s="99"/>
      <c r="I3" s="99"/>
      <c r="J3" s="99"/>
      <c r="K3" s="99"/>
    </row>
    <row r="4" spans="2:13" x14ac:dyDescent="0.3">
      <c r="G4" s="22" t="s">
        <v>754</v>
      </c>
      <c r="H4" s="22"/>
    </row>
    <row r="5" spans="2:13" ht="30.75" customHeight="1" x14ac:dyDescent="0.3">
      <c r="B5" s="100" t="s">
        <v>0</v>
      </c>
      <c r="C5" s="100" t="s">
        <v>1</v>
      </c>
      <c r="D5" s="100" t="s">
        <v>2</v>
      </c>
      <c r="E5" s="100" t="s">
        <v>14</v>
      </c>
      <c r="F5" s="100"/>
      <c r="G5" s="100" t="s">
        <v>15</v>
      </c>
      <c r="H5" s="100"/>
      <c r="I5" s="100" t="s">
        <v>16</v>
      </c>
      <c r="J5" s="100"/>
      <c r="K5" s="100" t="s">
        <v>17</v>
      </c>
      <c r="L5" s="101"/>
    </row>
    <row r="6" spans="2:13" ht="26.25" customHeight="1" x14ac:dyDescent="0.3">
      <c r="B6" s="100"/>
      <c r="C6" s="100"/>
      <c r="D6" s="100"/>
      <c r="E6" s="78" t="s">
        <v>18</v>
      </c>
      <c r="F6" s="78" t="s">
        <v>19</v>
      </c>
      <c r="G6" s="78" t="s">
        <v>18</v>
      </c>
      <c r="H6" s="78" t="s">
        <v>19</v>
      </c>
      <c r="I6" s="78" t="s">
        <v>18</v>
      </c>
      <c r="J6" s="78" t="s">
        <v>19</v>
      </c>
      <c r="K6" s="78" t="s">
        <v>18</v>
      </c>
      <c r="L6" s="78" t="s">
        <v>19</v>
      </c>
    </row>
    <row r="7" spans="2:13" x14ac:dyDescent="0.3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</row>
    <row r="8" spans="2:13" x14ac:dyDescent="0.3">
      <c r="B8" s="3" t="s">
        <v>10</v>
      </c>
      <c r="C8" s="3"/>
      <c r="D8" s="3" t="s">
        <v>11</v>
      </c>
      <c r="E8" s="49">
        <v>24</v>
      </c>
      <c r="F8" s="50">
        <v>0.47799999999999998</v>
      </c>
      <c r="G8" s="49">
        <v>14</v>
      </c>
      <c r="H8" s="51">
        <v>0.20100000000000001</v>
      </c>
      <c r="I8" s="49">
        <v>22</v>
      </c>
      <c r="J8" s="51">
        <v>0.33</v>
      </c>
      <c r="K8" s="49">
        <v>9</v>
      </c>
      <c r="L8" s="51">
        <v>0.21299999999999999</v>
      </c>
      <c r="M8" s="7" t="s">
        <v>20</v>
      </c>
    </row>
    <row r="9" spans="2:13" x14ac:dyDescent="0.3">
      <c r="E9" s="52"/>
      <c r="F9" s="52" t="s">
        <v>696</v>
      </c>
      <c r="G9" s="52"/>
      <c r="H9" s="53" t="s">
        <v>694</v>
      </c>
      <c r="I9" s="53"/>
      <c r="J9" s="53" t="s">
        <v>695</v>
      </c>
      <c r="K9" s="53"/>
      <c r="L9" s="53" t="s">
        <v>672</v>
      </c>
    </row>
    <row r="10" spans="2:13" x14ac:dyDescent="0.3">
      <c r="E10" s="52"/>
      <c r="F10" s="52"/>
      <c r="G10" s="52"/>
      <c r="H10" s="54" t="s">
        <v>32</v>
      </c>
      <c r="I10" s="49">
        <v>2</v>
      </c>
      <c r="J10" s="53">
        <v>23</v>
      </c>
      <c r="K10" s="21"/>
      <c r="L10" s="19"/>
    </row>
    <row r="11" spans="2:13" x14ac:dyDescent="0.3">
      <c r="E11" s="20"/>
      <c r="F11" s="20"/>
      <c r="G11" s="20"/>
      <c r="H11" s="5" t="s">
        <v>25</v>
      </c>
      <c r="I11" s="53">
        <v>1</v>
      </c>
      <c r="J11" s="53">
        <v>15</v>
      </c>
      <c r="K11" s="21">
        <v>63</v>
      </c>
      <c r="L11" s="21" t="s">
        <v>697</v>
      </c>
    </row>
    <row r="13" spans="2:13" x14ac:dyDescent="0.3">
      <c r="I13" s="9"/>
    </row>
    <row r="16" spans="2:13" x14ac:dyDescent="0.3">
      <c r="B16" s="97" t="s">
        <v>22</v>
      </c>
      <c r="C16" s="97"/>
      <c r="D16" s="97"/>
      <c r="E16" s="97"/>
      <c r="F16" s="97"/>
      <c r="G16" s="97"/>
      <c r="H16" s="97"/>
      <c r="I16" s="97"/>
      <c r="J16" s="97"/>
      <c r="K16" s="97"/>
    </row>
    <row r="17" spans="2:13" ht="132" customHeight="1" x14ac:dyDescent="0.3">
      <c r="B17" s="10" t="s">
        <v>0</v>
      </c>
      <c r="C17" s="11" t="s">
        <v>1</v>
      </c>
      <c r="D17" s="11" t="s">
        <v>2</v>
      </c>
      <c r="E17" s="11" t="s">
        <v>3</v>
      </c>
      <c r="F17" s="11" t="s">
        <v>4</v>
      </c>
      <c r="G17" s="11" t="s">
        <v>5</v>
      </c>
      <c r="H17" s="11" t="s">
        <v>6</v>
      </c>
      <c r="I17" s="11" t="s">
        <v>7</v>
      </c>
      <c r="J17" s="11" t="s">
        <v>8</v>
      </c>
      <c r="K17" s="11" t="s">
        <v>9</v>
      </c>
    </row>
    <row r="18" spans="2:13" ht="24.75" customHeight="1" x14ac:dyDescent="0.3">
      <c r="B18" s="12">
        <v>1</v>
      </c>
      <c r="C18" s="12">
        <v>2</v>
      </c>
      <c r="D18" s="12">
        <v>3</v>
      </c>
      <c r="E18" s="13">
        <v>4</v>
      </c>
      <c r="F18" s="14">
        <v>5</v>
      </c>
      <c r="G18" s="14">
        <v>6</v>
      </c>
      <c r="H18" s="14">
        <v>7</v>
      </c>
      <c r="I18" s="14">
        <v>8</v>
      </c>
      <c r="J18" s="14">
        <v>9</v>
      </c>
      <c r="K18" s="14">
        <v>10</v>
      </c>
    </row>
    <row r="19" spans="2:13" ht="45" customHeight="1" x14ac:dyDescent="0.3">
      <c r="B19" s="15" t="s">
        <v>10</v>
      </c>
      <c r="C19" s="24"/>
      <c r="D19" s="15" t="s">
        <v>11</v>
      </c>
      <c r="E19" s="25">
        <v>1</v>
      </c>
      <c r="F19" s="55" t="s">
        <v>673</v>
      </c>
      <c r="G19" s="31" t="s">
        <v>643</v>
      </c>
      <c r="H19" s="16" t="s">
        <v>687</v>
      </c>
      <c r="I19" s="44">
        <v>15</v>
      </c>
      <c r="J19" s="16" t="s">
        <v>329</v>
      </c>
      <c r="K19" s="5" t="s">
        <v>535</v>
      </c>
      <c r="M19" s="77"/>
    </row>
    <row r="20" spans="2:13" ht="45" customHeight="1" x14ac:dyDescent="0.3">
      <c r="B20" s="15" t="s">
        <v>10</v>
      </c>
      <c r="C20" s="24"/>
      <c r="D20" s="15" t="s">
        <v>11</v>
      </c>
      <c r="E20" s="25">
        <v>2</v>
      </c>
      <c r="F20" s="79" t="s">
        <v>674</v>
      </c>
      <c r="G20" s="31" t="s">
        <v>585</v>
      </c>
      <c r="H20" s="80" t="s">
        <v>688</v>
      </c>
      <c r="I20" s="81">
        <v>15</v>
      </c>
      <c r="J20" s="16" t="s">
        <v>329</v>
      </c>
      <c r="K20" s="5" t="s">
        <v>655</v>
      </c>
      <c r="L20" t="s">
        <v>24</v>
      </c>
      <c r="M20" s="77"/>
    </row>
    <row r="21" spans="2:13" ht="45" customHeight="1" x14ac:dyDescent="0.3">
      <c r="B21" s="15" t="s">
        <v>10</v>
      </c>
      <c r="C21" s="24"/>
      <c r="D21" s="15" t="s">
        <v>11</v>
      </c>
      <c r="E21" s="25">
        <v>3</v>
      </c>
      <c r="F21" s="55" t="s">
        <v>675</v>
      </c>
      <c r="G21" s="31" t="s">
        <v>644</v>
      </c>
      <c r="H21" s="16" t="s">
        <v>689</v>
      </c>
      <c r="I21" s="44">
        <v>15</v>
      </c>
      <c r="J21" s="16" t="s">
        <v>329</v>
      </c>
      <c r="K21" s="5" t="s">
        <v>163</v>
      </c>
      <c r="M21" s="77"/>
    </row>
    <row r="22" spans="2:13" ht="63.75" customHeight="1" x14ac:dyDescent="0.3">
      <c r="B22" s="15" t="s">
        <v>10</v>
      </c>
      <c r="C22" s="24"/>
      <c r="D22" s="15" t="s">
        <v>11</v>
      </c>
      <c r="E22" s="25">
        <v>4</v>
      </c>
      <c r="F22" s="55" t="s">
        <v>676</v>
      </c>
      <c r="G22" s="31" t="s">
        <v>645</v>
      </c>
      <c r="H22" s="16" t="s">
        <v>370</v>
      </c>
      <c r="I22" s="44">
        <v>8.5</v>
      </c>
      <c r="J22" s="16" t="s">
        <v>329</v>
      </c>
      <c r="K22" s="5" t="s">
        <v>656</v>
      </c>
      <c r="M22" s="77"/>
    </row>
    <row r="23" spans="2:13" ht="45" customHeight="1" x14ac:dyDescent="0.3">
      <c r="B23" s="15" t="s">
        <v>10</v>
      </c>
      <c r="C23" s="24"/>
      <c r="D23" s="15" t="s">
        <v>11</v>
      </c>
      <c r="E23" s="25">
        <v>5</v>
      </c>
      <c r="F23" s="55" t="s">
        <v>677</v>
      </c>
      <c r="G23" s="31" t="s">
        <v>646</v>
      </c>
      <c r="H23" s="16" t="s">
        <v>690</v>
      </c>
      <c r="I23" s="44">
        <v>15</v>
      </c>
      <c r="J23" s="16" t="s">
        <v>329</v>
      </c>
      <c r="K23" s="5" t="s">
        <v>232</v>
      </c>
      <c r="M23" s="77"/>
    </row>
    <row r="24" spans="2:13" ht="57.75" customHeight="1" x14ac:dyDescent="0.3">
      <c r="B24" s="15" t="s">
        <v>10</v>
      </c>
      <c r="C24" s="24"/>
      <c r="D24" s="15" t="s">
        <v>11</v>
      </c>
      <c r="E24" s="25">
        <v>6</v>
      </c>
      <c r="F24" s="55" t="s">
        <v>678</v>
      </c>
      <c r="G24" s="31" t="s">
        <v>643</v>
      </c>
      <c r="H24" s="16" t="s">
        <v>374</v>
      </c>
      <c r="I24" s="44">
        <v>15</v>
      </c>
      <c r="J24" s="16" t="s">
        <v>329</v>
      </c>
      <c r="K24" s="5" t="s">
        <v>604</v>
      </c>
      <c r="M24" s="77"/>
    </row>
    <row r="25" spans="2:13" ht="45" customHeight="1" x14ac:dyDescent="0.3">
      <c r="B25" s="15" t="s">
        <v>10</v>
      </c>
      <c r="C25" s="24"/>
      <c r="D25" s="15" t="s">
        <v>11</v>
      </c>
      <c r="E25" s="25">
        <v>7</v>
      </c>
      <c r="F25" s="55" t="s">
        <v>679</v>
      </c>
      <c r="G25" s="31" t="s">
        <v>647</v>
      </c>
      <c r="H25" s="16" t="s">
        <v>376</v>
      </c>
      <c r="I25" s="44">
        <v>15</v>
      </c>
      <c r="J25" s="16" t="s">
        <v>329</v>
      </c>
      <c r="K25" s="5" t="s">
        <v>596</v>
      </c>
      <c r="M25" s="77"/>
    </row>
    <row r="26" spans="2:13" ht="60" customHeight="1" x14ac:dyDescent="0.3">
      <c r="B26" s="15" t="s">
        <v>10</v>
      </c>
      <c r="C26" s="24"/>
      <c r="D26" s="15" t="s">
        <v>11</v>
      </c>
      <c r="E26" s="25">
        <v>8</v>
      </c>
      <c r="F26" s="55" t="s">
        <v>680</v>
      </c>
      <c r="G26" s="31" t="s">
        <v>643</v>
      </c>
      <c r="H26" s="16" t="s">
        <v>377</v>
      </c>
      <c r="I26" s="44">
        <v>15</v>
      </c>
      <c r="J26" s="16" t="s">
        <v>329</v>
      </c>
      <c r="K26" s="5" t="s">
        <v>657</v>
      </c>
      <c r="M26" s="77"/>
    </row>
    <row r="27" spans="2:13" ht="66.75" customHeight="1" x14ac:dyDescent="0.3">
      <c r="B27" s="15" t="s">
        <v>10</v>
      </c>
      <c r="C27" s="24"/>
      <c r="D27" s="15" t="s">
        <v>11</v>
      </c>
      <c r="E27" s="25">
        <v>9</v>
      </c>
      <c r="F27" s="55" t="s">
        <v>681</v>
      </c>
      <c r="G27" s="31" t="s">
        <v>643</v>
      </c>
      <c r="H27" s="16" t="s">
        <v>691</v>
      </c>
      <c r="I27" s="44">
        <v>15</v>
      </c>
      <c r="J27" s="16" t="s">
        <v>329</v>
      </c>
      <c r="K27" s="5" t="s">
        <v>658</v>
      </c>
      <c r="M27" s="77"/>
    </row>
    <row r="28" spans="2:13" ht="63" customHeight="1" x14ac:dyDescent="0.3">
      <c r="B28" s="15" t="s">
        <v>10</v>
      </c>
      <c r="C28" s="24"/>
      <c r="D28" s="15" t="s">
        <v>11</v>
      </c>
      <c r="E28" s="25">
        <v>10</v>
      </c>
      <c r="F28" s="55" t="s">
        <v>682</v>
      </c>
      <c r="G28" s="31" t="s">
        <v>581</v>
      </c>
      <c r="H28" s="16" t="s">
        <v>372</v>
      </c>
      <c r="I28" s="44">
        <v>15</v>
      </c>
      <c r="J28" s="16" t="s">
        <v>329</v>
      </c>
      <c r="K28" s="5" t="s">
        <v>658</v>
      </c>
      <c r="M28" s="77"/>
    </row>
    <row r="29" spans="2:13" ht="45" customHeight="1" x14ac:dyDescent="0.3">
      <c r="B29" s="15" t="s">
        <v>10</v>
      </c>
      <c r="C29" s="1"/>
      <c r="D29" s="15" t="s">
        <v>11</v>
      </c>
      <c r="E29" s="25">
        <v>11</v>
      </c>
      <c r="F29" s="55" t="s">
        <v>683</v>
      </c>
      <c r="G29" s="31" t="s">
        <v>581</v>
      </c>
      <c r="H29" s="16" t="s">
        <v>372</v>
      </c>
      <c r="I29" s="44">
        <v>15</v>
      </c>
      <c r="J29" s="16" t="s">
        <v>329</v>
      </c>
      <c r="K29" s="5" t="s">
        <v>658</v>
      </c>
      <c r="M29" s="77"/>
    </row>
    <row r="30" spans="2:13" ht="45" customHeight="1" x14ac:dyDescent="0.3">
      <c r="B30" s="15" t="s">
        <v>10</v>
      </c>
      <c r="C30" s="1"/>
      <c r="D30" s="15" t="s">
        <v>11</v>
      </c>
      <c r="E30" s="25">
        <v>12</v>
      </c>
      <c r="F30" s="55" t="s">
        <v>684</v>
      </c>
      <c r="G30" s="31" t="s">
        <v>648</v>
      </c>
      <c r="H30" s="16" t="s">
        <v>372</v>
      </c>
      <c r="I30" s="44">
        <v>12</v>
      </c>
      <c r="J30" s="16" t="s">
        <v>329</v>
      </c>
      <c r="K30" s="5" t="s">
        <v>659</v>
      </c>
      <c r="M30" s="77"/>
    </row>
    <row r="31" spans="2:13" ht="66" customHeight="1" x14ac:dyDescent="0.3">
      <c r="B31" s="15" t="s">
        <v>10</v>
      </c>
      <c r="C31" s="1"/>
      <c r="D31" s="15" t="s">
        <v>11</v>
      </c>
      <c r="E31" s="25">
        <v>13</v>
      </c>
      <c r="F31" s="55" t="s">
        <v>685</v>
      </c>
      <c r="G31" s="31" t="s">
        <v>587</v>
      </c>
      <c r="H31" s="16" t="s">
        <v>692</v>
      </c>
      <c r="I31" s="44">
        <v>15</v>
      </c>
      <c r="J31" s="16" t="s">
        <v>329</v>
      </c>
      <c r="K31" s="5" t="s">
        <v>660</v>
      </c>
      <c r="M31" s="77"/>
    </row>
    <row r="32" spans="2:13" ht="45" customHeight="1" x14ac:dyDescent="0.3">
      <c r="B32" s="15" t="s">
        <v>10</v>
      </c>
      <c r="C32" s="1"/>
      <c r="D32" s="15" t="s">
        <v>11</v>
      </c>
      <c r="E32" s="25">
        <v>14</v>
      </c>
      <c r="F32" s="55" t="s">
        <v>686</v>
      </c>
      <c r="G32" s="31" t="s">
        <v>585</v>
      </c>
      <c r="H32" s="16" t="s">
        <v>693</v>
      </c>
      <c r="I32" s="44">
        <v>15</v>
      </c>
      <c r="J32" s="16" t="s">
        <v>329</v>
      </c>
      <c r="K32" s="5" t="s">
        <v>237</v>
      </c>
      <c r="M32" s="77"/>
    </row>
    <row r="33" spans="5:9" s="22" customFormat="1" x14ac:dyDescent="0.3">
      <c r="E33" s="65">
        <v>14</v>
      </c>
      <c r="I33" s="82">
        <v>200.5</v>
      </c>
    </row>
  </sheetData>
  <mergeCells count="10">
    <mergeCell ref="B16:K16"/>
    <mergeCell ref="I1:K1"/>
    <mergeCell ref="B3:K3"/>
    <mergeCell ref="B5:B6"/>
    <mergeCell ref="C5:C6"/>
    <mergeCell ref="D5:D6"/>
    <mergeCell ref="E5:F5"/>
    <mergeCell ref="G5:H5"/>
    <mergeCell ref="I5:J5"/>
    <mergeCell ref="K5:L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Q46"/>
  <sheetViews>
    <sheetView tabSelected="1" view="pageBreakPreview" topLeftCell="A28" zoomScale="60" zoomScaleNormal="110" workbookViewId="0">
      <selection activeCell="M16" sqref="M16"/>
    </sheetView>
  </sheetViews>
  <sheetFormatPr defaultRowHeight="14.4" x14ac:dyDescent="0.3"/>
  <cols>
    <col min="1" max="1" width="4.88671875" customWidth="1"/>
    <col min="2" max="2" width="19" customWidth="1"/>
    <col min="3" max="3" width="18.88671875" customWidth="1"/>
    <col min="4" max="4" width="22" customWidth="1"/>
    <col min="5" max="5" width="10.44140625" customWidth="1"/>
    <col min="6" max="6" width="10.6640625" customWidth="1"/>
    <col min="7" max="7" width="12.109375" style="102" customWidth="1"/>
    <col min="8" max="8" width="12.109375" customWidth="1"/>
    <col min="9" max="9" width="11.88671875" customWidth="1"/>
    <col min="10" max="10" width="12" customWidth="1"/>
    <col min="11" max="11" width="22.88671875" customWidth="1"/>
    <col min="12" max="12" width="17.44140625" customWidth="1"/>
    <col min="13" max="13" width="15.88671875" customWidth="1"/>
  </cols>
  <sheetData>
    <row r="1" spans="2:13" x14ac:dyDescent="0.3">
      <c r="B1" t="s">
        <v>768</v>
      </c>
      <c r="I1" s="98" t="s">
        <v>769</v>
      </c>
      <c r="J1" s="98"/>
      <c r="K1" s="98"/>
    </row>
    <row r="3" spans="2:13" x14ac:dyDescent="0.3">
      <c r="B3" s="99" t="s">
        <v>27</v>
      </c>
      <c r="C3" s="99"/>
      <c r="D3" s="99"/>
      <c r="E3" s="99"/>
      <c r="F3" s="99"/>
      <c r="G3" s="99"/>
      <c r="H3" s="99"/>
      <c r="I3" s="99"/>
      <c r="J3" s="99"/>
      <c r="K3" s="99"/>
    </row>
    <row r="4" spans="2:13" x14ac:dyDescent="0.3">
      <c r="G4" s="103" t="s">
        <v>755</v>
      </c>
      <c r="H4" s="22"/>
    </row>
    <row r="5" spans="2:13" ht="30.75" customHeight="1" x14ac:dyDescent="0.3">
      <c r="B5" s="100" t="s">
        <v>0</v>
      </c>
      <c r="C5" s="100" t="s">
        <v>1</v>
      </c>
      <c r="D5" s="100" t="s">
        <v>2</v>
      </c>
      <c r="E5" s="100" t="s">
        <v>14</v>
      </c>
      <c r="F5" s="100"/>
      <c r="G5" s="100" t="s">
        <v>15</v>
      </c>
      <c r="H5" s="100"/>
      <c r="I5" s="100" t="s">
        <v>16</v>
      </c>
      <c r="J5" s="100"/>
      <c r="K5" s="100" t="s">
        <v>17</v>
      </c>
      <c r="L5" s="101"/>
    </row>
    <row r="6" spans="2:13" ht="26.25" customHeight="1" x14ac:dyDescent="0.3">
      <c r="B6" s="100"/>
      <c r="C6" s="100"/>
      <c r="D6" s="100"/>
      <c r="E6" s="83" t="s">
        <v>18</v>
      </c>
      <c r="F6" s="83" t="s">
        <v>19</v>
      </c>
      <c r="G6" s="73" t="s">
        <v>18</v>
      </c>
      <c r="H6" s="83" t="s">
        <v>19</v>
      </c>
      <c r="I6" s="83" t="s">
        <v>18</v>
      </c>
      <c r="J6" s="83" t="s">
        <v>19</v>
      </c>
      <c r="K6" s="83" t="s">
        <v>18</v>
      </c>
      <c r="L6" s="83" t="s">
        <v>19</v>
      </c>
    </row>
    <row r="7" spans="2:13" x14ac:dyDescent="0.3">
      <c r="B7" s="6">
        <v>1</v>
      </c>
      <c r="C7" s="6">
        <v>2</v>
      </c>
      <c r="D7" s="6">
        <v>3</v>
      </c>
      <c r="E7" s="6">
        <v>4</v>
      </c>
      <c r="F7" s="6">
        <v>5</v>
      </c>
      <c r="G7" s="104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</row>
    <row r="8" spans="2:13" x14ac:dyDescent="0.3">
      <c r="B8" s="3" t="s">
        <v>10</v>
      </c>
      <c r="C8" s="3"/>
      <c r="D8" s="3" t="s">
        <v>11</v>
      </c>
      <c r="E8" s="49">
        <v>59</v>
      </c>
      <c r="F8" s="50">
        <v>2.78</v>
      </c>
      <c r="G8" s="105">
        <v>27</v>
      </c>
      <c r="H8" s="51">
        <v>0.39</v>
      </c>
      <c r="I8" s="49">
        <v>16</v>
      </c>
      <c r="J8" s="51">
        <v>0.34300000000000003</v>
      </c>
      <c r="K8" s="49">
        <v>16</v>
      </c>
      <c r="L8" s="51">
        <v>0.98099999999999998</v>
      </c>
      <c r="M8" s="7"/>
    </row>
    <row r="9" spans="2:13" x14ac:dyDescent="0.3">
      <c r="E9" s="52"/>
      <c r="F9" s="52" t="s">
        <v>765</v>
      </c>
      <c r="G9" s="106"/>
      <c r="H9" s="53" t="s">
        <v>753</v>
      </c>
      <c r="I9" s="53"/>
      <c r="J9" s="53" t="s">
        <v>766</v>
      </c>
      <c r="K9" s="53"/>
      <c r="L9" s="53" t="s">
        <v>767</v>
      </c>
    </row>
    <row r="10" spans="2:13" x14ac:dyDescent="0.3">
      <c r="E10" s="52"/>
      <c r="F10" s="52"/>
      <c r="G10" s="106"/>
      <c r="H10" s="54" t="s">
        <v>32</v>
      </c>
      <c r="I10" s="49">
        <v>13</v>
      </c>
      <c r="J10" s="53">
        <v>246</v>
      </c>
      <c r="K10" s="21"/>
      <c r="L10" s="19"/>
    </row>
    <row r="11" spans="2:13" x14ac:dyDescent="0.3">
      <c r="E11" s="20"/>
      <c r="F11" s="20"/>
      <c r="H11" s="5" t="s">
        <v>25</v>
      </c>
      <c r="I11" s="53">
        <v>3</v>
      </c>
      <c r="J11" s="53">
        <v>38</v>
      </c>
      <c r="K11" s="21"/>
      <c r="L11" s="21"/>
    </row>
    <row r="12" spans="2:13" x14ac:dyDescent="0.3">
      <c r="B12" s="95"/>
      <c r="C12" s="95"/>
      <c r="D12" s="95"/>
      <c r="E12" s="95"/>
      <c r="F12" s="95"/>
      <c r="G12" s="107"/>
      <c r="H12" s="95"/>
      <c r="I12" s="95"/>
      <c r="J12" s="96"/>
      <c r="K12" s="95"/>
      <c r="L12" s="95"/>
    </row>
    <row r="13" spans="2:13" x14ac:dyDescent="0.3">
      <c r="I13" s="9"/>
    </row>
    <row r="16" spans="2:13" x14ac:dyDescent="0.3">
      <c r="B16" s="97" t="s">
        <v>22</v>
      </c>
      <c r="C16" s="97"/>
      <c r="D16" s="97"/>
      <c r="E16" s="97"/>
      <c r="F16" s="97"/>
      <c r="G16" s="97"/>
      <c r="H16" s="97"/>
      <c r="I16" s="97"/>
      <c r="J16" s="97"/>
      <c r="K16" s="97"/>
    </row>
    <row r="17" spans="2:17" ht="132" customHeight="1" x14ac:dyDescent="0.3">
      <c r="B17" s="10" t="s">
        <v>0</v>
      </c>
      <c r="C17" s="11" t="s">
        <v>1</v>
      </c>
      <c r="D17" s="11" t="s">
        <v>2</v>
      </c>
      <c r="E17" s="11" t="s">
        <v>3</v>
      </c>
      <c r="F17" s="11" t="s">
        <v>4</v>
      </c>
      <c r="G17" s="11" t="s">
        <v>5</v>
      </c>
      <c r="H17" s="11" t="s">
        <v>6</v>
      </c>
      <c r="I17" s="11" t="s">
        <v>7</v>
      </c>
      <c r="J17" s="11" t="s">
        <v>8</v>
      </c>
      <c r="K17" s="11" t="s">
        <v>9</v>
      </c>
    </row>
    <row r="18" spans="2:17" ht="24.75" customHeight="1" x14ac:dyDescent="0.3">
      <c r="B18" s="12">
        <v>1</v>
      </c>
      <c r="C18" s="12">
        <v>2</v>
      </c>
      <c r="D18" s="12">
        <v>3</v>
      </c>
      <c r="E18" s="13">
        <v>4</v>
      </c>
      <c r="F18" s="14">
        <v>5</v>
      </c>
      <c r="G18" s="14">
        <v>6</v>
      </c>
      <c r="H18" s="14">
        <v>7</v>
      </c>
      <c r="I18" s="14">
        <v>8</v>
      </c>
      <c r="J18" s="14">
        <v>9</v>
      </c>
      <c r="K18" s="88">
        <v>10</v>
      </c>
      <c r="L18" s="90"/>
      <c r="M18" s="91"/>
    </row>
    <row r="19" spans="2:17" ht="45" customHeight="1" x14ac:dyDescent="0.3">
      <c r="B19" s="15" t="s">
        <v>10</v>
      </c>
      <c r="C19" s="24"/>
      <c r="D19" s="15" t="s">
        <v>11</v>
      </c>
      <c r="E19" s="25">
        <v>1</v>
      </c>
      <c r="F19" s="16" t="s">
        <v>735</v>
      </c>
      <c r="G19" s="71" t="s">
        <v>743</v>
      </c>
      <c r="H19" s="16" t="s">
        <v>441</v>
      </c>
      <c r="I19" s="5">
        <v>15</v>
      </c>
      <c r="J19" s="16" t="s">
        <v>329</v>
      </c>
      <c r="K19" s="89" t="s">
        <v>749</v>
      </c>
      <c r="L19" s="93"/>
      <c r="M19" s="77"/>
      <c r="P19" s="77"/>
      <c r="Q19" s="77"/>
    </row>
    <row r="20" spans="2:17" ht="45" customHeight="1" x14ac:dyDescent="0.3">
      <c r="B20" s="15" t="s">
        <v>10</v>
      </c>
      <c r="C20" s="24"/>
      <c r="D20" s="15" t="s">
        <v>11</v>
      </c>
      <c r="E20" s="25">
        <v>2</v>
      </c>
      <c r="F20" s="16" t="s">
        <v>736</v>
      </c>
      <c r="G20" s="71" t="s">
        <v>209</v>
      </c>
      <c r="H20" s="16" t="s">
        <v>222</v>
      </c>
      <c r="I20" s="43">
        <v>14</v>
      </c>
      <c r="J20" s="16" t="s">
        <v>329</v>
      </c>
      <c r="K20" s="89" t="s">
        <v>750</v>
      </c>
      <c r="L20" s="93"/>
      <c r="M20" s="77"/>
      <c r="P20" s="77"/>
      <c r="Q20" s="77"/>
    </row>
    <row r="21" spans="2:17" ht="45" customHeight="1" x14ac:dyDescent="0.3">
      <c r="B21" s="15" t="s">
        <v>10</v>
      </c>
      <c r="C21" s="24"/>
      <c r="D21" s="15" t="s">
        <v>11</v>
      </c>
      <c r="E21" s="25">
        <v>3</v>
      </c>
      <c r="F21" s="16" t="s">
        <v>263</v>
      </c>
      <c r="G21" s="71" t="s">
        <v>288</v>
      </c>
      <c r="H21" s="16" t="s">
        <v>302</v>
      </c>
      <c r="I21" s="4">
        <v>15</v>
      </c>
      <c r="J21" s="16" t="s">
        <v>329</v>
      </c>
      <c r="K21" s="89" t="s">
        <v>313</v>
      </c>
      <c r="L21" s="90"/>
      <c r="M21" s="77"/>
      <c r="P21" s="77"/>
      <c r="Q21" s="92"/>
    </row>
    <row r="22" spans="2:17" ht="63.75" customHeight="1" x14ac:dyDescent="0.3">
      <c r="B22" s="15" t="s">
        <v>10</v>
      </c>
      <c r="C22" s="24"/>
      <c r="D22" s="15" t="s">
        <v>11</v>
      </c>
      <c r="E22" s="25">
        <v>4</v>
      </c>
      <c r="F22" s="16" t="s">
        <v>264</v>
      </c>
      <c r="G22" s="71" t="s">
        <v>285</v>
      </c>
      <c r="H22" s="16" t="s">
        <v>299</v>
      </c>
      <c r="I22" s="4">
        <v>15</v>
      </c>
      <c r="J22" s="16" t="s">
        <v>329</v>
      </c>
      <c r="K22" s="89" t="s">
        <v>314</v>
      </c>
      <c r="L22" s="90"/>
      <c r="M22" s="77"/>
    </row>
    <row r="23" spans="2:17" ht="45" customHeight="1" x14ac:dyDescent="0.3">
      <c r="B23" s="15" t="s">
        <v>10</v>
      </c>
      <c r="C23" s="24"/>
      <c r="D23" s="15" t="s">
        <v>11</v>
      </c>
      <c r="E23" s="25">
        <v>5</v>
      </c>
      <c r="F23" s="16" t="s">
        <v>265</v>
      </c>
      <c r="G23" s="71" t="s">
        <v>288</v>
      </c>
      <c r="H23" s="16" t="s">
        <v>302</v>
      </c>
      <c r="I23" s="4">
        <v>15</v>
      </c>
      <c r="J23" s="16" t="s">
        <v>330</v>
      </c>
      <c r="K23" s="89" t="s">
        <v>313</v>
      </c>
      <c r="L23" s="90"/>
      <c r="M23" s="77"/>
    </row>
    <row r="24" spans="2:17" ht="57.75" customHeight="1" x14ac:dyDescent="0.3">
      <c r="B24" s="15" t="s">
        <v>10</v>
      </c>
      <c r="C24" s="24"/>
      <c r="D24" s="15" t="s">
        <v>11</v>
      </c>
      <c r="E24" s="25">
        <v>6</v>
      </c>
      <c r="F24" s="16" t="s">
        <v>737</v>
      </c>
      <c r="G24" s="71" t="s">
        <v>285</v>
      </c>
      <c r="H24" s="16" t="s">
        <v>299</v>
      </c>
      <c r="I24" s="44">
        <v>15</v>
      </c>
      <c r="J24" s="16" t="s">
        <v>329</v>
      </c>
      <c r="K24" s="89" t="s">
        <v>534</v>
      </c>
      <c r="L24" s="90"/>
      <c r="M24" s="77"/>
    </row>
    <row r="25" spans="2:17" ht="45" customHeight="1" x14ac:dyDescent="0.3">
      <c r="B25" s="15" t="s">
        <v>10</v>
      </c>
      <c r="C25" s="24"/>
      <c r="D25" s="15" t="s">
        <v>11</v>
      </c>
      <c r="E25" s="25">
        <v>7</v>
      </c>
      <c r="F25" s="55" t="s">
        <v>738</v>
      </c>
      <c r="G25" s="108" t="s">
        <v>285</v>
      </c>
      <c r="H25" s="16" t="s">
        <v>745</v>
      </c>
      <c r="I25" s="44">
        <v>15</v>
      </c>
      <c r="J25" s="16" t="s">
        <v>329</v>
      </c>
      <c r="K25" s="89" t="s">
        <v>751</v>
      </c>
      <c r="L25" s="90"/>
      <c r="M25" s="77"/>
    </row>
    <row r="26" spans="2:17" ht="60" customHeight="1" x14ac:dyDescent="0.3">
      <c r="B26" s="15" t="s">
        <v>10</v>
      </c>
      <c r="C26" s="24"/>
      <c r="D26" s="15" t="s">
        <v>11</v>
      </c>
      <c r="E26" s="25">
        <v>8</v>
      </c>
      <c r="F26" s="69" t="s">
        <v>739</v>
      </c>
      <c r="G26" s="71" t="s">
        <v>437</v>
      </c>
      <c r="H26" s="73" t="s">
        <v>106</v>
      </c>
      <c r="I26" s="72">
        <v>15</v>
      </c>
      <c r="J26" s="16" t="s">
        <v>329</v>
      </c>
      <c r="K26" s="89" t="s">
        <v>457</v>
      </c>
      <c r="L26" s="90"/>
      <c r="M26" s="92"/>
    </row>
    <row r="27" spans="2:17" ht="66.75" customHeight="1" x14ac:dyDescent="0.3">
      <c r="B27" s="15" t="s">
        <v>10</v>
      </c>
      <c r="C27" s="24"/>
      <c r="D27" s="15" t="s">
        <v>11</v>
      </c>
      <c r="E27" s="25">
        <v>9</v>
      </c>
      <c r="F27" s="55" t="s">
        <v>740</v>
      </c>
      <c r="G27" s="71" t="s">
        <v>364</v>
      </c>
      <c r="H27" s="16" t="s">
        <v>746</v>
      </c>
      <c r="I27" s="44">
        <v>10</v>
      </c>
      <c r="J27" s="16" t="s">
        <v>330</v>
      </c>
      <c r="K27" s="89" t="s">
        <v>667</v>
      </c>
      <c r="L27" s="90"/>
      <c r="M27" s="77"/>
    </row>
    <row r="28" spans="2:17" ht="63" customHeight="1" x14ac:dyDescent="0.3">
      <c r="B28" s="15" t="s">
        <v>10</v>
      </c>
      <c r="C28" s="24"/>
      <c r="D28" s="15" t="s">
        <v>11</v>
      </c>
      <c r="E28" s="25">
        <v>10</v>
      </c>
      <c r="F28" s="55" t="s">
        <v>741</v>
      </c>
      <c r="G28" s="71" t="s">
        <v>744</v>
      </c>
      <c r="H28" s="16" t="s">
        <v>747</v>
      </c>
      <c r="I28" s="44">
        <v>15</v>
      </c>
      <c r="J28" s="16" t="s">
        <v>329</v>
      </c>
      <c r="K28" s="89" t="s">
        <v>120</v>
      </c>
      <c r="L28" s="90"/>
      <c r="M28" s="77"/>
    </row>
    <row r="29" spans="2:17" ht="45" customHeight="1" x14ac:dyDescent="0.3">
      <c r="B29" s="15" t="s">
        <v>10</v>
      </c>
      <c r="C29" s="1"/>
      <c r="D29" s="15" t="s">
        <v>11</v>
      </c>
      <c r="E29" s="25">
        <v>11</v>
      </c>
      <c r="F29" s="55" t="s">
        <v>742</v>
      </c>
      <c r="G29" s="71" t="s">
        <v>587</v>
      </c>
      <c r="H29" s="16" t="s">
        <v>653</v>
      </c>
      <c r="I29" s="44">
        <v>14</v>
      </c>
      <c r="J29" s="16" t="s">
        <v>329</v>
      </c>
      <c r="K29" s="89" t="s">
        <v>752</v>
      </c>
      <c r="L29" s="90"/>
      <c r="M29" s="77"/>
    </row>
    <row r="30" spans="2:17" ht="45" customHeight="1" x14ac:dyDescent="0.3">
      <c r="B30" s="15" t="s">
        <v>10</v>
      </c>
      <c r="C30" s="1"/>
      <c r="D30" s="15" t="s">
        <v>11</v>
      </c>
      <c r="E30" s="25">
        <v>12</v>
      </c>
      <c r="F30" s="55" t="s">
        <v>698</v>
      </c>
      <c r="G30" s="71" t="s">
        <v>371</v>
      </c>
      <c r="H30" s="16" t="s">
        <v>715</v>
      </c>
      <c r="I30" s="44">
        <v>15</v>
      </c>
      <c r="J30" s="16" t="s">
        <v>329</v>
      </c>
      <c r="K30" s="89" t="s">
        <v>724</v>
      </c>
      <c r="L30" s="90"/>
      <c r="M30" s="77"/>
    </row>
    <row r="31" spans="2:17" ht="66" customHeight="1" x14ac:dyDescent="0.3">
      <c r="B31" s="15" t="s">
        <v>10</v>
      </c>
      <c r="C31" s="1"/>
      <c r="D31" s="15" t="s">
        <v>11</v>
      </c>
      <c r="E31" s="25">
        <v>13</v>
      </c>
      <c r="F31" s="55" t="s">
        <v>699</v>
      </c>
      <c r="G31" s="71" t="s">
        <v>370</v>
      </c>
      <c r="H31" s="16" t="s">
        <v>716</v>
      </c>
      <c r="I31" s="44">
        <v>25</v>
      </c>
      <c r="J31" s="16" t="s">
        <v>330</v>
      </c>
      <c r="K31" s="89" t="s">
        <v>725</v>
      </c>
      <c r="L31" s="90"/>
      <c r="M31" s="77"/>
    </row>
    <row r="32" spans="2:17" ht="45" customHeight="1" x14ac:dyDescent="0.3">
      <c r="B32" s="15" t="s">
        <v>10</v>
      </c>
      <c r="C32" s="1"/>
      <c r="D32" s="15" t="s">
        <v>11</v>
      </c>
      <c r="E32" s="25">
        <v>14</v>
      </c>
      <c r="F32" s="55" t="s">
        <v>700</v>
      </c>
      <c r="G32" s="71" t="s">
        <v>369</v>
      </c>
      <c r="H32" s="16" t="s">
        <v>717</v>
      </c>
      <c r="I32" s="44">
        <v>15</v>
      </c>
      <c r="J32" s="16" t="s">
        <v>329</v>
      </c>
      <c r="K32" s="89" t="s">
        <v>231</v>
      </c>
      <c r="L32" s="90"/>
      <c r="M32" s="77"/>
    </row>
    <row r="33" spans="2:13" s="22" customFormat="1" ht="43.2" x14ac:dyDescent="0.3">
      <c r="B33" s="15" t="s">
        <v>10</v>
      </c>
      <c r="C33" s="1"/>
      <c r="D33" s="15" t="s">
        <v>11</v>
      </c>
      <c r="E33" s="86">
        <v>15</v>
      </c>
      <c r="F33" s="55" t="s">
        <v>701</v>
      </c>
      <c r="G33" s="71" t="s">
        <v>370</v>
      </c>
      <c r="H33" s="16" t="s">
        <v>716</v>
      </c>
      <c r="I33" s="44">
        <v>15</v>
      </c>
      <c r="J33" s="16" t="s">
        <v>329</v>
      </c>
      <c r="K33" s="89" t="s">
        <v>726</v>
      </c>
      <c r="L33" s="93"/>
      <c r="M33" s="77"/>
    </row>
    <row r="34" spans="2:13" ht="43.2" x14ac:dyDescent="0.3">
      <c r="B34" s="15" t="s">
        <v>10</v>
      </c>
      <c r="C34" s="1"/>
      <c r="D34" s="15" t="s">
        <v>11</v>
      </c>
      <c r="E34" s="94">
        <v>16</v>
      </c>
      <c r="F34" s="55" t="s">
        <v>702</v>
      </c>
      <c r="G34" s="71" t="s">
        <v>369</v>
      </c>
      <c r="H34" s="16" t="s">
        <v>717</v>
      </c>
      <c r="I34" s="44">
        <v>15</v>
      </c>
      <c r="J34" s="16" t="s">
        <v>329</v>
      </c>
      <c r="K34" s="89" t="s">
        <v>727</v>
      </c>
      <c r="L34" s="90"/>
      <c r="M34" s="77"/>
    </row>
    <row r="35" spans="2:13" ht="28.8" x14ac:dyDescent="0.3">
      <c r="B35" s="15" t="s">
        <v>10</v>
      </c>
      <c r="C35" s="1"/>
      <c r="D35" s="15" t="s">
        <v>11</v>
      </c>
      <c r="E35" s="94">
        <v>17</v>
      </c>
      <c r="F35" s="55" t="s">
        <v>703</v>
      </c>
      <c r="G35" s="71" t="s">
        <v>688</v>
      </c>
      <c r="H35" s="85" t="s">
        <v>718</v>
      </c>
      <c r="I35" s="44">
        <v>13</v>
      </c>
      <c r="J35" s="16" t="s">
        <v>329</v>
      </c>
      <c r="K35" s="89" t="s">
        <v>728</v>
      </c>
      <c r="L35" s="90"/>
      <c r="M35" s="77"/>
    </row>
    <row r="36" spans="2:13" ht="43.2" x14ac:dyDescent="0.3">
      <c r="B36" s="15" t="s">
        <v>10</v>
      </c>
      <c r="C36" s="1"/>
      <c r="D36" s="15" t="s">
        <v>11</v>
      </c>
      <c r="E36" s="94">
        <v>18</v>
      </c>
      <c r="F36" s="55" t="s">
        <v>704</v>
      </c>
      <c r="G36" s="71" t="s">
        <v>713</v>
      </c>
      <c r="H36" s="16" t="s">
        <v>719</v>
      </c>
      <c r="I36" s="44">
        <v>15</v>
      </c>
      <c r="J36" s="16" t="s">
        <v>329</v>
      </c>
      <c r="K36" s="89" t="s">
        <v>729</v>
      </c>
      <c r="L36" s="90"/>
      <c r="M36" s="77"/>
    </row>
    <row r="37" spans="2:13" ht="28.8" x14ac:dyDescent="0.3">
      <c r="B37" s="15" t="s">
        <v>10</v>
      </c>
      <c r="C37" s="1"/>
      <c r="D37" s="15" t="s">
        <v>11</v>
      </c>
      <c r="E37" s="94">
        <v>19</v>
      </c>
      <c r="F37" s="55" t="s">
        <v>705</v>
      </c>
      <c r="G37" s="71" t="s">
        <v>692</v>
      </c>
      <c r="H37" s="16" t="s">
        <v>720</v>
      </c>
      <c r="I37" s="44">
        <v>15</v>
      </c>
      <c r="J37" s="16" t="s">
        <v>329</v>
      </c>
      <c r="K37" s="89" t="s">
        <v>164</v>
      </c>
      <c r="L37" s="90"/>
      <c r="M37" s="77"/>
    </row>
    <row r="38" spans="2:13" ht="28.8" x14ac:dyDescent="0.3">
      <c r="B38" s="15" t="s">
        <v>10</v>
      </c>
      <c r="C38" s="1"/>
      <c r="D38" s="15" t="s">
        <v>11</v>
      </c>
      <c r="E38" s="94">
        <v>20</v>
      </c>
      <c r="F38" s="55" t="s">
        <v>706</v>
      </c>
      <c r="G38" s="71" t="s">
        <v>371</v>
      </c>
      <c r="H38" s="16" t="s">
        <v>715</v>
      </c>
      <c r="I38" s="44">
        <v>15</v>
      </c>
      <c r="J38" s="16" t="s">
        <v>329</v>
      </c>
      <c r="K38" s="89" t="s">
        <v>730</v>
      </c>
      <c r="L38" s="90"/>
      <c r="M38" s="77"/>
    </row>
    <row r="39" spans="2:13" ht="43.2" x14ac:dyDescent="0.3">
      <c r="B39" s="15" t="s">
        <v>10</v>
      </c>
      <c r="C39" s="1"/>
      <c r="D39" s="15" t="s">
        <v>11</v>
      </c>
      <c r="E39" s="94">
        <v>21</v>
      </c>
      <c r="F39" s="55" t="s">
        <v>707</v>
      </c>
      <c r="G39" s="71" t="s">
        <v>371</v>
      </c>
      <c r="H39" s="16" t="s">
        <v>715</v>
      </c>
      <c r="I39" s="44">
        <v>9</v>
      </c>
      <c r="J39" s="16" t="s">
        <v>329</v>
      </c>
      <c r="K39" s="89" t="s">
        <v>731</v>
      </c>
      <c r="L39" s="90"/>
      <c r="M39" s="77"/>
    </row>
    <row r="40" spans="2:13" ht="43.2" x14ac:dyDescent="0.3">
      <c r="B40" s="15" t="s">
        <v>10</v>
      </c>
      <c r="C40" s="1"/>
      <c r="D40" s="15" t="s">
        <v>11</v>
      </c>
      <c r="E40" s="94">
        <v>22</v>
      </c>
      <c r="F40" s="55" t="s">
        <v>708</v>
      </c>
      <c r="G40" s="71" t="s">
        <v>692</v>
      </c>
      <c r="H40" s="16" t="s">
        <v>720</v>
      </c>
      <c r="I40" s="44">
        <v>15</v>
      </c>
      <c r="J40" s="16" t="s">
        <v>329</v>
      </c>
      <c r="K40" s="89" t="s">
        <v>732</v>
      </c>
      <c r="L40" s="90"/>
      <c r="M40" s="77"/>
    </row>
    <row r="41" spans="2:13" ht="43.2" x14ac:dyDescent="0.3">
      <c r="B41" s="15" t="s">
        <v>10</v>
      </c>
      <c r="C41" s="1"/>
      <c r="D41" s="15" t="s">
        <v>11</v>
      </c>
      <c r="E41" s="94">
        <v>23</v>
      </c>
      <c r="F41" s="55" t="s">
        <v>709</v>
      </c>
      <c r="G41" s="71" t="s">
        <v>693</v>
      </c>
      <c r="H41" s="16" t="s">
        <v>721</v>
      </c>
      <c r="I41" s="44">
        <v>15</v>
      </c>
      <c r="J41" s="16" t="s">
        <v>329</v>
      </c>
      <c r="K41" s="89" t="s">
        <v>537</v>
      </c>
      <c r="L41" s="90"/>
      <c r="M41" s="77"/>
    </row>
    <row r="42" spans="2:13" ht="43.2" x14ac:dyDescent="0.3">
      <c r="B42" s="15" t="s">
        <v>10</v>
      </c>
      <c r="C42" s="1"/>
      <c r="D42" s="15" t="s">
        <v>11</v>
      </c>
      <c r="E42" s="94">
        <v>24</v>
      </c>
      <c r="F42" s="55" t="s">
        <v>710</v>
      </c>
      <c r="G42" s="108" t="s">
        <v>714</v>
      </c>
      <c r="H42" s="16" t="s">
        <v>722</v>
      </c>
      <c r="I42" s="44">
        <v>15</v>
      </c>
      <c r="J42" s="16" t="s">
        <v>329</v>
      </c>
      <c r="K42" s="89" t="s">
        <v>733</v>
      </c>
      <c r="L42" s="90"/>
      <c r="M42" s="77"/>
    </row>
    <row r="43" spans="2:13" ht="28.8" x14ac:dyDescent="0.3">
      <c r="B43" s="15" t="s">
        <v>10</v>
      </c>
      <c r="C43" s="1"/>
      <c r="D43" s="15" t="s">
        <v>11</v>
      </c>
      <c r="E43" s="94">
        <v>25</v>
      </c>
      <c r="F43" s="55" t="s">
        <v>711</v>
      </c>
      <c r="G43" s="71" t="s">
        <v>375</v>
      </c>
      <c r="H43" s="16" t="s">
        <v>748</v>
      </c>
      <c r="I43" s="44">
        <v>15</v>
      </c>
      <c r="J43" s="16" t="s">
        <v>329</v>
      </c>
      <c r="K43" s="89" t="s">
        <v>237</v>
      </c>
      <c r="L43" s="90"/>
      <c r="M43" s="77"/>
    </row>
    <row r="44" spans="2:13" ht="28.8" x14ac:dyDescent="0.3">
      <c r="B44" s="15" t="s">
        <v>10</v>
      </c>
      <c r="C44" s="1"/>
      <c r="D44" s="15" t="s">
        <v>11</v>
      </c>
      <c r="E44" s="94">
        <v>26</v>
      </c>
      <c r="F44" s="55" t="s">
        <v>712</v>
      </c>
      <c r="G44" s="71" t="s">
        <v>687</v>
      </c>
      <c r="H44" s="16" t="s">
        <v>723</v>
      </c>
      <c r="I44" s="44">
        <v>15</v>
      </c>
      <c r="J44" s="71" t="s">
        <v>670</v>
      </c>
      <c r="K44" s="89" t="s">
        <v>734</v>
      </c>
      <c r="L44" s="90"/>
      <c r="M44" s="77"/>
    </row>
    <row r="45" spans="2:13" ht="28.8" x14ac:dyDescent="0.3">
      <c r="B45" s="15" t="s">
        <v>10</v>
      </c>
      <c r="C45" s="1"/>
      <c r="D45" s="15" t="s">
        <v>11</v>
      </c>
      <c r="E45" s="94">
        <v>27</v>
      </c>
      <c r="F45" s="55" t="s">
        <v>414</v>
      </c>
      <c r="G45" s="71" t="s">
        <v>439</v>
      </c>
      <c r="H45" s="16" t="s">
        <v>112</v>
      </c>
      <c r="I45" s="44">
        <v>5</v>
      </c>
      <c r="J45" s="16" t="s">
        <v>329</v>
      </c>
      <c r="K45" s="89" t="s">
        <v>451</v>
      </c>
      <c r="L45" s="90"/>
      <c r="M45" s="77"/>
    </row>
    <row r="46" spans="2:13" x14ac:dyDescent="0.3">
      <c r="E46" s="65">
        <v>27</v>
      </c>
      <c r="F46" s="22"/>
      <c r="G46" s="103"/>
      <c r="H46" s="22"/>
      <c r="I46" s="22">
        <f>SUM(I19:I45)</f>
        <v>390</v>
      </c>
      <c r="L46" s="90"/>
      <c r="M46" s="91"/>
    </row>
  </sheetData>
  <mergeCells count="10">
    <mergeCell ref="B16:K16"/>
    <mergeCell ref="I1:K1"/>
    <mergeCell ref="B3:K3"/>
    <mergeCell ref="B5:B6"/>
    <mergeCell ref="C5:C6"/>
    <mergeCell ref="D5:D6"/>
    <mergeCell ref="E5:F5"/>
    <mergeCell ref="G5:H5"/>
    <mergeCell ref="I5:J5"/>
    <mergeCell ref="K5:L5"/>
  </mergeCells>
  <pageMargins left="0.7" right="0.7" top="0.75" bottom="0.75" header="0.3" footer="0.3"/>
  <pageSetup paperSize="9" scale="4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13"/>
  <sheetViews>
    <sheetView zoomScale="110" zoomScaleNormal="110" workbookViewId="0">
      <selection activeCell="I20" sqref="I20"/>
    </sheetView>
  </sheetViews>
  <sheetFormatPr defaultRowHeight="14.4" x14ac:dyDescent="0.3"/>
  <cols>
    <col min="1" max="1" width="4.88671875" customWidth="1"/>
    <col min="2" max="2" width="19" customWidth="1"/>
    <col min="3" max="3" width="18.88671875" customWidth="1"/>
    <col min="4" max="4" width="22" customWidth="1"/>
    <col min="5" max="5" width="10.44140625" customWidth="1"/>
    <col min="6" max="6" width="10.6640625" customWidth="1"/>
    <col min="7" max="8" width="12.109375" customWidth="1"/>
    <col min="9" max="9" width="11.88671875" customWidth="1"/>
    <col min="10" max="10" width="12" customWidth="1"/>
    <col min="11" max="11" width="22.88671875" customWidth="1"/>
    <col min="12" max="12" width="17.44140625" customWidth="1"/>
    <col min="13" max="13" width="15.88671875" customWidth="1"/>
  </cols>
  <sheetData>
    <row r="1" spans="2:13" x14ac:dyDescent="0.3">
      <c r="B1" t="s">
        <v>12</v>
      </c>
      <c r="I1" s="98" t="s">
        <v>13</v>
      </c>
      <c r="J1" s="98"/>
      <c r="K1" s="98"/>
    </row>
    <row r="3" spans="2:13" x14ac:dyDescent="0.3">
      <c r="B3" s="99" t="s">
        <v>27</v>
      </c>
      <c r="C3" s="99"/>
      <c r="D3" s="99"/>
      <c r="E3" s="99"/>
      <c r="F3" s="99"/>
      <c r="G3" s="99"/>
      <c r="H3" s="99"/>
      <c r="I3" s="99"/>
      <c r="J3" s="99"/>
      <c r="K3" s="99"/>
    </row>
    <row r="4" spans="2:13" x14ac:dyDescent="0.3">
      <c r="G4" s="22" t="s">
        <v>756</v>
      </c>
      <c r="H4" s="22"/>
    </row>
    <row r="5" spans="2:13" ht="30.75" customHeight="1" x14ac:dyDescent="0.3">
      <c r="B5" s="100" t="s">
        <v>0</v>
      </c>
      <c r="C5" s="100" t="s">
        <v>1</v>
      </c>
      <c r="D5" s="100" t="s">
        <v>2</v>
      </c>
      <c r="E5" s="100" t="s">
        <v>14</v>
      </c>
      <c r="F5" s="100"/>
      <c r="G5" s="100" t="s">
        <v>15</v>
      </c>
      <c r="H5" s="100"/>
      <c r="I5" s="100" t="s">
        <v>16</v>
      </c>
      <c r="J5" s="100"/>
      <c r="K5" s="100" t="s">
        <v>17</v>
      </c>
      <c r="L5" s="101"/>
    </row>
    <row r="6" spans="2:13" ht="26.25" customHeight="1" x14ac:dyDescent="0.3">
      <c r="B6" s="100"/>
      <c r="C6" s="100"/>
      <c r="D6" s="100"/>
      <c r="E6" s="84" t="s">
        <v>18</v>
      </c>
      <c r="F6" s="84" t="s">
        <v>19</v>
      </c>
      <c r="G6" s="84" t="s">
        <v>18</v>
      </c>
      <c r="H6" s="84" t="s">
        <v>19</v>
      </c>
      <c r="I6" s="84" t="s">
        <v>18</v>
      </c>
      <c r="J6" s="84" t="s">
        <v>19</v>
      </c>
      <c r="K6" s="84" t="s">
        <v>18</v>
      </c>
      <c r="L6" s="84" t="s">
        <v>19</v>
      </c>
    </row>
    <row r="7" spans="2:13" x14ac:dyDescent="0.3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</row>
    <row r="8" spans="2:13" x14ac:dyDescent="0.3">
      <c r="B8" s="3" t="s">
        <v>10</v>
      </c>
      <c r="C8" s="3"/>
      <c r="D8" s="3" t="s">
        <v>11</v>
      </c>
      <c r="E8" s="49">
        <v>396</v>
      </c>
      <c r="F8" s="50">
        <v>10.819000000000001</v>
      </c>
      <c r="G8" s="49">
        <v>258</v>
      </c>
      <c r="H8" s="51">
        <v>3.6030000000000002</v>
      </c>
      <c r="I8" s="49">
        <v>119</v>
      </c>
      <c r="J8" s="51">
        <v>1.7</v>
      </c>
      <c r="K8" s="49">
        <v>117</v>
      </c>
      <c r="L8" s="51">
        <v>4.891</v>
      </c>
      <c r="M8" s="7" t="s">
        <v>20</v>
      </c>
    </row>
    <row r="9" spans="2:13" x14ac:dyDescent="0.3">
      <c r="E9" s="52"/>
      <c r="F9" s="52" t="s">
        <v>757</v>
      </c>
      <c r="G9" s="52"/>
      <c r="H9" s="53" t="s">
        <v>758</v>
      </c>
      <c r="I9" s="53"/>
      <c r="J9" s="53" t="s">
        <v>759</v>
      </c>
      <c r="K9" s="53"/>
      <c r="L9" s="53" t="s">
        <v>762</v>
      </c>
    </row>
    <row r="10" spans="2:13" x14ac:dyDescent="0.3">
      <c r="E10" s="52"/>
      <c r="F10" s="52"/>
      <c r="G10" s="52"/>
      <c r="H10" s="54" t="s">
        <v>32</v>
      </c>
      <c r="I10" s="49">
        <v>108</v>
      </c>
      <c r="J10" s="53" t="s">
        <v>760</v>
      </c>
      <c r="K10" s="21"/>
      <c r="L10" s="19"/>
    </row>
    <row r="11" spans="2:13" x14ac:dyDescent="0.3">
      <c r="E11" s="20"/>
      <c r="F11" s="20"/>
      <c r="G11" s="20"/>
      <c r="H11" s="5" t="s">
        <v>25</v>
      </c>
      <c r="I11" s="53">
        <v>29</v>
      </c>
      <c r="J11" s="53" t="s">
        <v>761</v>
      </c>
      <c r="K11" s="21">
        <v>63</v>
      </c>
      <c r="L11" s="21" t="s">
        <v>697</v>
      </c>
    </row>
    <row r="12" spans="2:13" x14ac:dyDescent="0.3">
      <c r="G12" s="22" t="s">
        <v>763</v>
      </c>
      <c r="H12" s="22"/>
      <c r="I12" s="22" t="s">
        <v>764</v>
      </c>
      <c r="J12" s="22"/>
    </row>
    <row r="13" spans="2:13" x14ac:dyDescent="0.3">
      <c r="I13" s="9"/>
    </row>
  </sheetData>
  <mergeCells count="9">
    <mergeCell ref="I1:K1"/>
    <mergeCell ref="B3:K3"/>
    <mergeCell ref="B5:B6"/>
    <mergeCell ref="C5:C6"/>
    <mergeCell ref="D5:D6"/>
    <mergeCell ref="E5:F5"/>
    <mergeCell ref="G5:H5"/>
    <mergeCell ref="I5:J5"/>
    <mergeCell ref="K5:L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M35"/>
  <sheetViews>
    <sheetView workbookViewId="0">
      <selection activeCell="G23" sqref="G23"/>
    </sheetView>
  </sheetViews>
  <sheetFormatPr defaultRowHeight="14.4" x14ac:dyDescent="0.3"/>
  <cols>
    <col min="1" max="1" width="4.88671875" customWidth="1"/>
    <col min="2" max="2" width="19" customWidth="1"/>
    <col min="3" max="3" width="18.88671875" customWidth="1"/>
    <col min="4" max="4" width="22" customWidth="1"/>
    <col min="5" max="5" width="10.44140625" customWidth="1"/>
    <col min="6" max="6" width="10.6640625" customWidth="1"/>
    <col min="7" max="8" width="12.109375" customWidth="1"/>
    <col min="9" max="9" width="11.88671875" customWidth="1"/>
    <col min="10" max="10" width="12" customWidth="1"/>
    <col min="11" max="11" width="22.88671875" customWidth="1"/>
    <col min="12" max="12" width="17.44140625" customWidth="1"/>
    <col min="13" max="13" width="15.88671875" customWidth="1"/>
  </cols>
  <sheetData>
    <row r="1" spans="2:13" x14ac:dyDescent="0.3">
      <c r="B1" t="s">
        <v>12</v>
      </c>
      <c r="I1" s="98" t="s">
        <v>13</v>
      </c>
      <c r="J1" s="98"/>
      <c r="K1" s="98"/>
    </row>
    <row r="3" spans="2:13" x14ac:dyDescent="0.3">
      <c r="B3" s="99" t="s">
        <v>27</v>
      </c>
      <c r="C3" s="99"/>
      <c r="D3" s="99"/>
      <c r="E3" s="99"/>
      <c r="F3" s="99"/>
      <c r="G3" s="99"/>
      <c r="H3" s="99"/>
      <c r="I3" s="99"/>
      <c r="J3" s="99"/>
      <c r="K3" s="99"/>
    </row>
    <row r="4" spans="2:13" x14ac:dyDescent="0.3">
      <c r="G4" s="22" t="s">
        <v>79</v>
      </c>
      <c r="H4" s="22"/>
    </row>
    <row r="5" spans="2:13" ht="30.75" customHeight="1" x14ac:dyDescent="0.3">
      <c r="B5" s="100" t="s">
        <v>0</v>
      </c>
      <c r="C5" s="100" t="s">
        <v>1</v>
      </c>
      <c r="D5" s="100" t="s">
        <v>2</v>
      </c>
      <c r="E5" s="100" t="s">
        <v>14</v>
      </c>
      <c r="F5" s="100"/>
      <c r="G5" s="100" t="s">
        <v>15</v>
      </c>
      <c r="H5" s="100"/>
      <c r="I5" s="100" t="s">
        <v>16</v>
      </c>
      <c r="J5" s="100"/>
      <c r="K5" s="100" t="s">
        <v>17</v>
      </c>
      <c r="L5" s="101"/>
    </row>
    <row r="6" spans="2:13" ht="26.25" customHeight="1" x14ac:dyDescent="0.3">
      <c r="B6" s="100"/>
      <c r="C6" s="100"/>
      <c r="D6" s="100"/>
      <c r="E6" s="26" t="s">
        <v>18</v>
      </c>
      <c r="F6" s="26" t="s">
        <v>19</v>
      </c>
      <c r="G6" s="26" t="s">
        <v>18</v>
      </c>
      <c r="H6" s="26" t="s">
        <v>19</v>
      </c>
      <c r="I6" s="26" t="s">
        <v>18</v>
      </c>
      <c r="J6" s="26" t="s">
        <v>19</v>
      </c>
      <c r="K6" s="26" t="s">
        <v>18</v>
      </c>
      <c r="L6" s="26" t="s">
        <v>19</v>
      </c>
    </row>
    <row r="7" spans="2:13" x14ac:dyDescent="0.3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</row>
    <row r="8" spans="2:13" x14ac:dyDescent="0.3">
      <c r="B8" s="3" t="s">
        <v>10</v>
      </c>
      <c r="C8" s="3"/>
      <c r="D8" s="3" t="s">
        <v>11</v>
      </c>
      <c r="E8" s="17">
        <v>31</v>
      </c>
      <c r="F8" s="18">
        <v>0.505</v>
      </c>
      <c r="G8" s="17">
        <v>16</v>
      </c>
      <c r="H8" s="19">
        <v>0.216</v>
      </c>
      <c r="I8" s="17"/>
      <c r="J8" s="19">
        <v>0</v>
      </c>
      <c r="K8" s="17">
        <v>22</v>
      </c>
      <c r="L8" s="19">
        <v>0.312</v>
      </c>
      <c r="M8" s="7" t="s">
        <v>20</v>
      </c>
    </row>
    <row r="9" spans="2:13" x14ac:dyDescent="0.3">
      <c r="E9" s="20"/>
      <c r="F9" s="20" t="s">
        <v>125</v>
      </c>
      <c r="G9" s="20"/>
      <c r="H9" s="21" t="s">
        <v>126</v>
      </c>
      <c r="I9" s="21"/>
      <c r="J9" s="21" t="s">
        <v>21</v>
      </c>
      <c r="K9" s="21"/>
      <c r="L9" s="21" t="s">
        <v>127</v>
      </c>
    </row>
    <row r="10" spans="2:13" x14ac:dyDescent="0.3">
      <c r="E10" s="20"/>
      <c r="F10" s="20"/>
      <c r="G10" s="20"/>
      <c r="H10" s="5" t="s">
        <v>32</v>
      </c>
      <c r="I10" s="17">
        <v>22</v>
      </c>
      <c r="J10" s="21">
        <v>280</v>
      </c>
      <c r="K10" s="2"/>
      <c r="L10" s="8"/>
    </row>
    <row r="11" spans="2:13" x14ac:dyDescent="0.3">
      <c r="E11" s="20"/>
      <c r="F11" s="20"/>
      <c r="G11" s="20"/>
      <c r="H11" s="5" t="s">
        <v>25</v>
      </c>
      <c r="I11" s="21">
        <v>3</v>
      </c>
      <c r="J11" s="21">
        <v>45</v>
      </c>
    </row>
    <row r="13" spans="2:13" x14ac:dyDescent="0.3">
      <c r="I13" s="9"/>
    </row>
    <row r="16" spans="2:13" x14ac:dyDescent="0.3">
      <c r="B16" s="97" t="s">
        <v>22</v>
      </c>
      <c r="C16" s="97"/>
      <c r="D16" s="97"/>
      <c r="E16" s="97"/>
      <c r="F16" s="97"/>
      <c r="G16" s="97"/>
      <c r="H16" s="97"/>
      <c r="I16" s="97"/>
      <c r="J16" s="97"/>
      <c r="K16" s="97"/>
    </row>
    <row r="17" spans="2:13" ht="132" customHeight="1" x14ac:dyDescent="0.3">
      <c r="B17" s="10" t="s">
        <v>0</v>
      </c>
      <c r="C17" s="11" t="s">
        <v>1</v>
      </c>
      <c r="D17" s="11" t="s">
        <v>2</v>
      </c>
      <c r="E17" s="11" t="s">
        <v>3</v>
      </c>
      <c r="F17" s="11" t="s">
        <v>4</v>
      </c>
      <c r="G17" s="11" t="s">
        <v>5</v>
      </c>
      <c r="H17" s="11" t="s">
        <v>6</v>
      </c>
      <c r="I17" s="11" t="s">
        <v>7</v>
      </c>
      <c r="J17" s="11" t="s">
        <v>8</v>
      </c>
      <c r="K17" s="11" t="s">
        <v>9</v>
      </c>
    </row>
    <row r="18" spans="2:13" ht="15.6" x14ac:dyDescent="0.3">
      <c r="B18" s="12">
        <v>1</v>
      </c>
      <c r="C18" s="12">
        <v>2</v>
      </c>
      <c r="D18" s="12">
        <v>3</v>
      </c>
      <c r="E18" s="13">
        <v>4</v>
      </c>
      <c r="F18" s="14">
        <v>5</v>
      </c>
      <c r="G18" s="14">
        <v>6</v>
      </c>
      <c r="H18" s="14">
        <v>7</v>
      </c>
      <c r="I18" s="14">
        <v>8</v>
      </c>
      <c r="J18" s="14">
        <v>9</v>
      </c>
      <c r="K18" s="14">
        <v>10</v>
      </c>
    </row>
    <row r="19" spans="2:13" ht="45" customHeight="1" x14ac:dyDescent="0.3">
      <c r="B19" s="15" t="s">
        <v>10</v>
      </c>
      <c r="C19" s="24"/>
      <c r="D19" s="15" t="s">
        <v>11</v>
      </c>
      <c r="E19" s="25">
        <v>1</v>
      </c>
      <c r="F19" s="16" t="s">
        <v>80</v>
      </c>
      <c r="G19" s="31" t="s">
        <v>96</v>
      </c>
      <c r="H19" s="16" t="s">
        <v>105</v>
      </c>
      <c r="I19" s="4">
        <v>15</v>
      </c>
      <c r="J19" s="16" t="s">
        <v>23</v>
      </c>
      <c r="K19" s="32" t="s">
        <v>115</v>
      </c>
    </row>
    <row r="20" spans="2:13" ht="45" customHeight="1" x14ac:dyDescent="0.3">
      <c r="B20" s="15" t="s">
        <v>10</v>
      </c>
      <c r="C20" s="24"/>
      <c r="D20" s="15" t="s">
        <v>11</v>
      </c>
      <c r="E20" s="25">
        <v>2</v>
      </c>
      <c r="F20" s="16" t="s">
        <v>81</v>
      </c>
      <c r="G20" s="31" t="s">
        <v>96</v>
      </c>
      <c r="H20" s="16" t="s">
        <v>105</v>
      </c>
      <c r="I20" s="4">
        <v>15</v>
      </c>
      <c r="J20" s="16" t="s">
        <v>23</v>
      </c>
      <c r="K20" s="32" t="s">
        <v>116</v>
      </c>
      <c r="M20" t="s">
        <v>24</v>
      </c>
    </row>
    <row r="21" spans="2:13" ht="45" customHeight="1" x14ac:dyDescent="0.3">
      <c r="B21" s="15" t="s">
        <v>10</v>
      </c>
      <c r="C21" s="24"/>
      <c r="D21" s="15" t="s">
        <v>11</v>
      </c>
      <c r="E21" s="25">
        <v>3</v>
      </c>
      <c r="F21" s="16" t="s">
        <v>82</v>
      </c>
      <c r="G21" s="31" t="s">
        <v>96</v>
      </c>
      <c r="H21" s="16" t="s">
        <v>105</v>
      </c>
      <c r="I21" s="4">
        <v>15</v>
      </c>
      <c r="J21" s="16" t="s">
        <v>114</v>
      </c>
      <c r="K21" s="32" t="s">
        <v>116</v>
      </c>
    </row>
    <row r="22" spans="2:13" ht="45" customHeight="1" x14ac:dyDescent="0.3">
      <c r="B22" s="15" t="s">
        <v>10</v>
      </c>
      <c r="C22" s="24"/>
      <c r="D22" s="15" t="s">
        <v>11</v>
      </c>
      <c r="E22" s="25">
        <v>4</v>
      </c>
      <c r="F22" s="16" t="s">
        <v>83</v>
      </c>
      <c r="G22" s="31" t="s">
        <v>96</v>
      </c>
      <c r="H22" s="16" t="s">
        <v>105</v>
      </c>
      <c r="I22" s="4">
        <v>15</v>
      </c>
      <c r="J22" s="16" t="s">
        <v>23</v>
      </c>
      <c r="K22" s="32" t="s">
        <v>117</v>
      </c>
    </row>
    <row r="23" spans="2:13" ht="45" customHeight="1" x14ac:dyDescent="0.3">
      <c r="B23" s="15" t="s">
        <v>10</v>
      </c>
      <c r="C23" s="24"/>
      <c r="D23" s="15" t="s">
        <v>11</v>
      </c>
      <c r="E23" s="25">
        <v>5</v>
      </c>
      <c r="F23" s="16" t="s">
        <v>84</v>
      </c>
      <c r="G23" s="31" t="s">
        <v>97</v>
      </c>
      <c r="H23" s="16" t="s">
        <v>106</v>
      </c>
      <c r="I23" s="5">
        <v>5</v>
      </c>
      <c r="J23" s="16" t="s">
        <v>23</v>
      </c>
      <c r="K23" s="32" t="s">
        <v>118</v>
      </c>
    </row>
    <row r="24" spans="2:13" ht="45" customHeight="1" x14ac:dyDescent="0.3">
      <c r="B24" s="15" t="s">
        <v>10</v>
      </c>
      <c r="C24" s="24"/>
      <c r="D24" s="15" t="s">
        <v>11</v>
      </c>
      <c r="E24" s="25">
        <v>6</v>
      </c>
      <c r="F24" s="16" t="s">
        <v>85</v>
      </c>
      <c r="G24" s="31" t="s">
        <v>98</v>
      </c>
      <c r="H24" s="16" t="s">
        <v>107</v>
      </c>
      <c r="I24" s="5">
        <v>15</v>
      </c>
      <c r="J24" s="16" t="s">
        <v>23</v>
      </c>
      <c r="K24" s="32"/>
    </row>
    <row r="25" spans="2:13" ht="45" customHeight="1" x14ac:dyDescent="0.3">
      <c r="B25" s="15" t="s">
        <v>10</v>
      </c>
      <c r="C25" s="24"/>
      <c r="D25" s="15" t="s">
        <v>11</v>
      </c>
      <c r="E25" s="25">
        <v>7</v>
      </c>
      <c r="F25" s="16" t="s">
        <v>86</v>
      </c>
      <c r="G25" s="31" t="s">
        <v>99</v>
      </c>
      <c r="H25" s="16" t="s">
        <v>108</v>
      </c>
      <c r="I25" s="5">
        <v>8</v>
      </c>
      <c r="J25" s="16" t="s">
        <v>23</v>
      </c>
      <c r="K25" s="32" t="s">
        <v>119</v>
      </c>
    </row>
    <row r="26" spans="2:13" ht="45" customHeight="1" x14ac:dyDescent="0.3">
      <c r="B26" s="15" t="s">
        <v>10</v>
      </c>
      <c r="C26" s="24"/>
      <c r="D26" s="15" t="s">
        <v>11</v>
      </c>
      <c r="E26" s="25">
        <v>8</v>
      </c>
      <c r="F26" s="16" t="s">
        <v>87</v>
      </c>
      <c r="G26" s="31" t="s">
        <v>96</v>
      </c>
      <c r="H26" s="16" t="s">
        <v>105</v>
      </c>
      <c r="I26" s="5">
        <v>15</v>
      </c>
      <c r="J26" s="16" t="s">
        <v>23</v>
      </c>
      <c r="K26" s="32" t="s">
        <v>120</v>
      </c>
    </row>
    <row r="27" spans="2:13" ht="45" customHeight="1" x14ac:dyDescent="0.3">
      <c r="B27" s="15" t="s">
        <v>10</v>
      </c>
      <c r="C27" s="24"/>
      <c r="D27" s="15" t="s">
        <v>11</v>
      </c>
      <c r="E27" s="25">
        <v>9</v>
      </c>
      <c r="F27" s="16" t="s">
        <v>88</v>
      </c>
      <c r="G27" s="31" t="s">
        <v>96</v>
      </c>
      <c r="H27" s="16" t="s">
        <v>105</v>
      </c>
      <c r="I27" s="5">
        <v>15</v>
      </c>
      <c r="J27" s="16" t="s">
        <v>23</v>
      </c>
      <c r="K27" s="32" t="s">
        <v>116</v>
      </c>
    </row>
    <row r="28" spans="2:13" ht="45" customHeight="1" x14ac:dyDescent="0.3">
      <c r="B28" s="15" t="s">
        <v>10</v>
      </c>
      <c r="C28" s="24"/>
      <c r="D28" s="15" t="s">
        <v>11</v>
      </c>
      <c r="E28" s="25">
        <v>10</v>
      </c>
      <c r="F28" s="16" t="s">
        <v>89</v>
      </c>
      <c r="G28" s="31" t="s">
        <v>100</v>
      </c>
      <c r="H28" s="16" t="s">
        <v>109</v>
      </c>
      <c r="I28" s="5">
        <v>8</v>
      </c>
      <c r="J28" s="16" t="s">
        <v>23</v>
      </c>
      <c r="K28" s="32" t="s">
        <v>120</v>
      </c>
    </row>
    <row r="29" spans="2:13" ht="45" customHeight="1" x14ac:dyDescent="0.3">
      <c r="B29" s="15" t="s">
        <v>10</v>
      </c>
      <c r="C29" s="1"/>
      <c r="D29" s="15" t="s">
        <v>11</v>
      </c>
      <c r="E29" s="2">
        <v>11</v>
      </c>
      <c r="F29" s="16" t="s">
        <v>90</v>
      </c>
      <c r="G29" s="31" t="s">
        <v>101</v>
      </c>
      <c r="H29" s="16" t="s">
        <v>110</v>
      </c>
      <c r="I29" s="5">
        <v>15</v>
      </c>
      <c r="J29" s="16" t="s">
        <v>23</v>
      </c>
      <c r="K29" s="32" t="s">
        <v>121</v>
      </c>
    </row>
    <row r="30" spans="2:13" ht="45" customHeight="1" x14ac:dyDescent="0.3">
      <c r="B30" s="15" t="s">
        <v>10</v>
      </c>
      <c r="C30" s="1"/>
      <c r="D30" s="15" t="s">
        <v>11</v>
      </c>
      <c r="E30" s="2">
        <v>12</v>
      </c>
      <c r="F30" s="16" t="s">
        <v>91</v>
      </c>
      <c r="G30" s="31" t="s">
        <v>102</v>
      </c>
      <c r="H30" s="16" t="s">
        <v>111</v>
      </c>
      <c r="I30" s="5">
        <v>15</v>
      </c>
      <c r="J30" s="16" t="s">
        <v>23</v>
      </c>
      <c r="K30" s="32" t="s">
        <v>122</v>
      </c>
    </row>
    <row r="31" spans="2:13" ht="45" customHeight="1" x14ac:dyDescent="0.3">
      <c r="B31" s="15" t="s">
        <v>10</v>
      </c>
      <c r="C31" s="1"/>
      <c r="D31" s="15" t="s">
        <v>11</v>
      </c>
      <c r="E31" s="33">
        <v>13</v>
      </c>
      <c r="F31" s="16" t="s">
        <v>92</v>
      </c>
      <c r="G31" s="31" t="s">
        <v>103</v>
      </c>
      <c r="H31" s="16" t="s">
        <v>112</v>
      </c>
      <c r="I31" s="5">
        <v>15</v>
      </c>
      <c r="J31" s="16" t="s">
        <v>23</v>
      </c>
      <c r="K31" s="32" t="s">
        <v>123</v>
      </c>
    </row>
    <row r="32" spans="2:13" ht="45" customHeight="1" x14ac:dyDescent="0.3">
      <c r="B32" s="15" t="s">
        <v>10</v>
      </c>
      <c r="C32" s="1"/>
      <c r="D32" s="15" t="s">
        <v>11</v>
      </c>
      <c r="E32" s="2">
        <v>14</v>
      </c>
      <c r="F32" s="16" t="s">
        <v>93</v>
      </c>
      <c r="G32" s="31" t="s">
        <v>102</v>
      </c>
      <c r="H32" s="16" t="s">
        <v>111</v>
      </c>
      <c r="I32" s="5">
        <v>15</v>
      </c>
      <c r="J32" s="16" t="s">
        <v>23</v>
      </c>
      <c r="K32" s="32" t="s">
        <v>116</v>
      </c>
    </row>
    <row r="33" spans="2:11" ht="45" customHeight="1" x14ac:dyDescent="0.3">
      <c r="B33" s="15" t="s">
        <v>10</v>
      </c>
      <c r="C33" s="1"/>
      <c r="D33" s="15" t="s">
        <v>11</v>
      </c>
      <c r="E33" s="2">
        <v>15</v>
      </c>
      <c r="F33" s="16" t="s">
        <v>94</v>
      </c>
      <c r="G33" s="31" t="s">
        <v>102</v>
      </c>
      <c r="H33" s="16" t="s">
        <v>111</v>
      </c>
      <c r="I33" s="5">
        <v>15</v>
      </c>
      <c r="J33" s="16" t="s">
        <v>23</v>
      </c>
      <c r="K33" s="32" t="s">
        <v>120</v>
      </c>
    </row>
    <row r="34" spans="2:11" ht="45" customHeight="1" x14ac:dyDescent="0.3">
      <c r="B34" s="15" t="s">
        <v>10</v>
      </c>
      <c r="C34" s="1"/>
      <c r="D34" s="15" t="s">
        <v>11</v>
      </c>
      <c r="E34" s="2">
        <v>16</v>
      </c>
      <c r="F34" s="16" t="s">
        <v>95</v>
      </c>
      <c r="G34" s="31" t="s">
        <v>104</v>
      </c>
      <c r="H34" s="16" t="s">
        <v>113</v>
      </c>
      <c r="I34" s="5">
        <v>15</v>
      </c>
      <c r="J34" s="16" t="s">
        <v>23</v>
      </c>
      <c r="K34" s="32" t="s">
        <v>124</v>
      </c>
    </row>
    <row r="35" spans="2:11" s="22" customFormat="1" x14ac:dyDescent="0.3">
      <c r="E35" s="34">
        <v>16</v>
      </c>
      <c r="I35" s="35">
        <v>216</v>
      </c>
    </row>
  </sheetData>
  <mergeCells count="10">
    <mergeCell ref="B16:K16"/>
    <mergeCell ref="I1:K1"/>
    <mergeCell ref="B3:K3"/>
    <mergeCell ref="B5:B6"/>
    <mergeCell ref="C5:C6"/>
    <mergeCell ref="D5:D6"/>
    <mergeCell ref="E5:F5"/>
    <mergeCell ref="G5:H5"/>
    <mergeCell ref="I5:J5"/>
    <mergeCell ref="K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43C92"/>
  </sheetPr>
  <dimension ref="B1:M34"/>
  <sheetViews>
    <sheetView workbookViewId="0">
      <selection activeCell="D23" sqref="D23"/>
    </sheetView>
  </sheetViews>
  <sheetFormatPr defaultRowHeight="14.4" x14ac:dyDescent="0.3"/>
  <cols>
    <col min="1" max="1" width="4.88671875" customWidth="1"/>
    <col min="2" max="2" width="19" customWidth="1"/>
    <col min="3" max="3" width="18.88671875" customWidth="1"/>
    <col min="4" max="4" width="22" customWidth="1"/>
    <col min="5" max="5" width="10.44140625" customWidth="1"/>
    <col min="6" max="6" width="10.6640625" customWidth="1"/>
    <col min="7" max="8" width="12.109375" customWidth="1"/>
    <col min="9" max="9" width="11.88671875" customWidth="1"/>
    <col min="10" max="10" width="12" customWidth="1"/>
    <col min="11" max="11" width="22.88671875" customWidth="1"/>
    <col min="12" max="12" width="17.44140625" customWidth="1"/>
    <col min="13" max="13" width="15.88671875" customWidth="1"/>
  </cols>
  <sheetData>
    <row r="1" spans="2:13" x14ac:dyDescent="0.3">
      <c r="B1" t="s">
        <v>12</v>
      </c>
      <c r="I1" s="98" t="s">
        <v>13</v>
      </c>
      <c r="J1" s="98"/>
      <c r="K1" s="98"/>
    </row>
    <row r="3" spans="2:13" x14ac:dyDescent="0.3">
      <c r="B3" s="99" t="s">
        <v>27</v>
      </c>
      <c r="C3" s="99"/>
      <c r="D3" s="99"/>
      <c r="E3" s="99"/>
      <c r="F3" s="99"/>
      <c r="G3" s="99"/>
      <c r="H3" s="99"/>
      <c r="I3" s="99"/>
      <c r="J3" s="99"/>
      <c r="K3" s="99"/>
    </row>
    <row r="4" spans="2:13" x14ac:dyDescent="0.3">
      <c r="G4" s="22" t="s">
        <v>169</v>
      </c>
      <c r="H4" s="22"/>
    </row>
    <row r="5" spans="2:13" ht="30.75" customHeight="1" x14ac:dyDescent="0.3">
      <c r="B5" s="100" t="s">
        <v>0</v>
      </c>
      <c r="C5" s="100" t="s">
        <v>1</v>
      </c>
      <c r="D5" s="100" t="s">
        <v>2</v>
      </c>
      <c r="E5" s="100" t="s">
        <v>14</v>
      </c>
      <c r="F5" s="100"/>
      <c r="G5" s="100" t="s">
        <v>15</v>
      </c>
      <c r="H5" s="100"/>
      <c r="I5" s="100" t="s">
        <v>16</v>
      </c>
      <c r="J5" s="100"/>
      <c r="K5" s="100" t="s">
        <v>17</v>
      </c>
      <c r="L5" s="101"/>
    </row>
    <row r="6" spans="2:13" ht="26.25" customHeight="1" x14ac:dyDescent="0.3">
      <c r="B6" s="100"/>
      <c r="C6" s="100"/>
      <c r="D6" s="100"/>
      <c r="E6" s="30" t="s">
        <v>18</v>
      </c>
      <c r="F6" s="30" t="s">
        <v>19</v>
      </c>
      <c r="G6" s="30" t="s">
        <v>18</v>
      </c>
      <c r="H6" s="30" t="s">
        <v>19</v>
      </c>
      <c r="I6" s="30" t="s">
        <v>18</v>
      </c>
      <c r="J6" s="30" t="s">
        <v>19</v>
      </c>
      <c r="K6" s="30" t="s">
        <v>18</v>
      </c>
      <c r="L6" s="30" t="s">
        <v>19</v>
      </c>
    </row>
    <row r="7" spans="2:13" x14ac:dyDescent="0.3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</row>
    <row r="8" spans="2:13" x14ac:dyDescent="0.3">
      <c r="B8" s="3" t="s">
        <v>10</v>
      </c>
      <c r="C8" s="3"/>
      <c r="D8" s="3" t="s">
        <v>11</v>
      </c>
      <c r="E8" s="17">
        <v>33</v>
      </c>
      <c r="F8" s="18">
        <v>0.53800000000000003</v>
      </c>
      <c r="G8" s="17">
        <v>15</v>
      </c>
      <c r="H8" s="19">
        <v>0.215</v>
      </c>
      <c r="I8" s="17">
        <v>2</v>
      </c>
      <c r="J8" s="19">
        <v>0.23</v>
      </c>
      <c r="K8" s="17">
        <v>18</v>
      </c>
      <c r="L8" s="19">
        <v>0.254</v>
      </c>
      <c r="M8" s="7" t="s">
        <v>20</v>
      </c>
    </row>
    <row r="9" spans="2:13" x14ac:dyDescent="0.3">
      <c r="E9" s="20"/>
      <c r="F9" s="20" t="s">
        <v>165</v>
      </c>
      <c r="G9" s="20"/>
      <c r="H9" s="21" t="s">
        <v>166</v>
      </c>
      <c r="I9" s="21"/>
      <c r="J9" s="21" t="s">
        <v>167</v>
      </c>
      <c r="K9" s="21"/>
      <c r="L9" s="21" t="s">
        <v>168</v>
      </c>
    </row>
    <row r="10" spans="2:13" x14ac:dyDescent="0.3">
      <c r="E10" s="20"/>
      <c r="F10" s="20"/>
      <c r="G10" s="20"/>
      <c r="H10" s="5" t="s">
        <v>32</v>
      </c>
      <c r="I10" s="17">
        <v>22</v>
      </c>
      <c r="J10" s="21">
        <v>260</v>
      </c>
      <c r="K10" s="2"/>
      <c r="L10" s="8"/>
    </row>
    <row r="11" spans="2:13" x14ac:dyDescent="0.3">
      <c r="E11" s="20"/>
      <c r="F11" s="20"/>
      <c r="G11" s="20"/>
      <c r="H11" s="5" t="s">
        <v>25</v>
      </c>
      <c r="I11" s="21">
        <v>1</v>
      </c>
      <c r="J11" s="21">
        <v>15</v>
      </c>
    </row>
    <row r="13" spans="2:13" x14ac:dyDescent="0.3">
      <c r="I13" s="9"/>
    </row>
    <row r="16" spans="2:13" x14ac:dyDescent="0.3">
      <c r="B16" s="97" t="s">
        <v>22</v>
      </c>
      <c r="C16" s="97"/>
      <c r="D16" s="97"/>
      <c r="E16" s="97"/>
      <c r="F16" s="97"/>
      <c r="G16" s="97"/>
      <c r="H16" s="97"/>
      <c r="I16" s="97"/>
      <c r="J16" s="97"/>
      <c r="K16" s="97"/>
    </row>
    <row r="17" spans="2:13" ht="132" customHeight="1" x14ac:dyDescent="0.3">
      <c r="B17" s="10" t="s">
        <v>0</v>
      </c>
      <c r="C17" s="11" t="s">
        <v>1</v>
      </c>
      <c r="D17" s="11" t="s">
        <v>2</v>
      </c>
      <c r="E17" s="11" t="s">
        <v>3</v>
      </c>
      <c r="F17" s="11" t="s">
        <v>4</v>
      </c>
      <c r="G17" s="11" t="s">
        <v>5</v>
      </c>
      <c r="H17" s="11" t="s">
        <v>6</v>
      </c>
      <c r="I17" s="11" t="s">
        <v>7</v>
      </c>
      <c r="J17" s="11" t="s">
        <v>8</v>
      </c>
      <c r="K17" s="11" t="s">
        <v>9</v>
      </c>
    </row>
    <row r="18" spans="2:13" ht="15.6" x14ac:dyDescent="0.3">
      <c r="B18" s="12">
        <v>1</v>
      </c>
      <c r="C18" s="12">
        <v>2</v>
      </c>
      <c r="D18" s="12">
        <v>3</v>
      </c>
      <c r="E18" s="13">
        <v>4</v>
      </c>
      <c r="F18" s="14">
        <v>5</v>
      </c>
      <c r="G18" s="14">
        <v>6</v>
      </c>
      <c r="H18" s="14">
        <v>7</v>
      </c>
      <c r="I18" s="14">
        <v>8</v>
      </c>
      <c r="J18" s="14">
        <v>9</v>
      </c>
      <c r="K18" s="14">
        <v>10</v>
      </c>
    </row>
    <row r="19" spans="2:13" ht="45" customHeight="1" x14ac:dyDescent="0.3">
      <c r="B19" s="15" t="s">
        <v>10</v>
      </c>
      <c r="C19" s="24"/>
      <c r="D19" s="15" t="s">
        <v>11</v>
      </c>
      <c r="E19" s="25">
        <v>1</v>
      </c>
      <c r="F19" s="16" t="s">
        <v>128</v>
      </c>
      <c r="G19" s="31" t="s">
        <v>141</v>
      </c>
      <c r="H19" s="16" t="s">
        <v>148</v>
      </c>
      <c r="I19" s="5">
        <v>15</v>
      </c>
      <c r="J19" s="16" t="s">
        <v>23</v>
      </c>
      <c r="K19" s="32" t="s">
        <v>157</v>
      </c>
    </row>
    <row r="20" spans="2:13" ht="45" customHeight="1" x14ac:dyDescent="0.3">
      <c r="B20" s="15" t="s">
        <v>10</v>
      </c>
      <c r="C20" s="24"/>
      <c r="D20" s="15" t="s">
        <v>11</v>
      </c>
      <c r="E20" s="25">
        <v>2</v>
      </c>
      <c r="F20" s="16" t="s">
        <v>129</v>
      </c>
      <c r="G20" s="31" t="s">
        <v>142</v>
      </c>
      <c r="H20" s="16" t="s">
        <v>149</v>
      </c>
      <c r="I20" s="5">
        <v>15</v>
      </c>
      <c r="J20" s="16" t="s">
        <v>23</v>
      </c>
      <c r="K20" s="32" t="s">
        <v>158</v>
      </c>
      <c r="M20" t="s">
        <v>24</v>
      </c>
    </row>
    <row r="21" spans="2:13" ht="45" customHeight="1" x14ac:dyDescent="0.3">
      <c r="B21" s="15" t="s">
        <v>10</v>
      </c>
      <c r="C21" s="24"/>
      <c r="D21" s="15" t="s">
        <v>11</v>
      </c>
      <c r="E21" s="25">
        <v>3</v>
      </c>
      <c r="F21" s="16" t="s">
        <v>130</v>
      </c>
      <c r="G21" s="31" t="s">
        <v>142</v>
      </c>
      <c r="H21" s="16" t="s">
        <v>149</v>
      </c>
      <c r="I21" s="5">
        <v>15</v>
      </c>
      <c r="J21" s="16" t="s">
        <v>23</v>
      </c>
      <c r="K21" s="32" t="s">
        <v>159</v>
      </c>
    </row>
    <row r="22" spans="2:13" ht="45" customHeight="1" x14ac:dyDescent="0.3">
      <c r="B22" s="15" t="s">
        <v>10</v>
      </c>
      <c r="C22" s="24"/>
      <c r="D22" s="15" t="s">
        <v>11</v>
      </c>
      <c r="E22" s="25">
        <v>4</v>
      </c>
      <c r="F22" s="16" t="s">
        <v>131</v>
      </c>
      <c r="G22" s="31" t="s">
        <v>142</v>
      </c>
      <c r="H22" s="16" t="s">
        <v>149</v>
      </c>
      <c r="I22" s="5">
        <v>15</v>
      </c>
      <c r="J22" s="16" t="s">
        <v>114</v>
      </c>
      <c r="K22" s="32" t="s">
        <v>159</v>
      </c>
    </row>
    <row r="23" spans="2:13" ht="45" customHeight="1" x14ac:dyDescent="0.3">
      <c r="B23" s="15" t="s">
        <v>10</v>
      </c>
      <c r="C23" s="24"/>
      <c r="D23" s="15" t="s">
        <v>11</v>
      </c>
      <c r="E23" s="25">
        <v>5</v>
      </c>
      <c r="F23" s="16" t="s">
        <v>132</v>
      </c>
      <c r="G23" s="31" t="s">
        <v>142</v>
      </c>
      <c r="H23" s="16" t="s">
        <v>149</v>
      </c>
      <c r="I23" s="5">
        <v>15</v>
      </c>
      <c r="J23" s="16" t="s">
        <v>114</v>
      </c>
      <c r="K23" s="32" t="s">
        <v>159</v>
      </c>
    </row>
    <row r="24" spans="2:13" ht="45" customHeight="1" x14ac:dyDescent="0.3">
      <c r="B24" s="15" t="s">
        <v>10</v>
      </c>
      <c r="C24" s="24"/>
      <c r="D24" s="15" t="s">
        <v>11</v>
      </c>
      <c r="E24" s="25">
        <v>6</v>
      </c>
      <c r="F24" s="16" t="s">
        <v>133</v>
      </c>
      <c r="G24" s="31" t="s">
        <v>142</v>
      </c>
      <c r="H24" s="16" t="s">
        <v>149</v>
      </c>
      <c r="I24" s="5">
        <v>15</v>
      </c>
      <c r="J24" s="16" t="s">
        <v>114</v>
      </c>
      <c r="K24" s="32" t="s">
        <v>160</v>
      </c>
    </row>
    <row r="25" spans="2:13" ht="45" customHeight="1" x14ac:dyDescent="0.3">
      <c r="B25" s="15" t="s">
        <v>10</v>
      </c>
      <c r="C25" s="24"/>
      <c r="D25" s="15" t="s">
        <v>11</v>
      </c>
      <c r="E25" s="25">
        <v>7</v>
      </c>
      <c r="F25" s="16" t="s">
        <v>134</v>
      </c>
      <c r="G25" s="31" t="s">
        <v>143</v>
      </c>
      <c r="H25" s="16" t="s">
        <v>150</v>
      </c>
      <c r="I25" s="5">
        <v>15</v>
      </c>
      <c r="J25" s="16" t="s">
        <v>23</v>
      </c>
      <c r="K25" s="32" t="s">
        <v>161</v>
      </c>
    </row>
    <row r="26" spans="2:13" ht="45" customHeight="1" x14ac:dyDescent="0.3">
      <c r="B26" s="15" t="s">
        <v>10</v>
      </c>
      <c r="C26" s="24"/>
      <c r="D26" s="15" t="s">
        <v>11</v>
      </c>
      <c r="E26" s="25">
        <v>8</v>
      </c>
      <c r="F26" s="16" t="s">
        <v>135</v>
      </c>
      <c r="G26" s="31" t="s">
        <v>143</v>
      </c>
      <c r="H26" s="16" t="s">
        <v>150</v>
      </c>
      <c r="I26" s="5">
        <v>15</v>
      </c>
      <c r="J26" s="16" t="s">
        <v>23</v>
      </c>
      <c r="K26" s="32" t="s">
        <v>159</v>
      </c>
    </row>
    <row r="27" spans="2:13" ht="45" customHeight="1" x14ac:dyDescent="0.3">
      <c r="B27" s="15" t="s">
        <v>10</v>
      </c>
      <c r="C27" s="24"/>
      <c r="D27" s="15" t="s">
        <v>11</v>
      </c>
      <c r="E27" s="25">
        <v>9</v>
      </c>
      <c r="F27" s="16" t="s">
        <v>136</v>
      </c>
      <c r="G27" s="31" t="s">
        <v>144</v>
      </c>
      <c r="H27" s="16" t="s">
        <v>151</v>
      </c>
      <c r="I27" s="5">
        <v>15</v>
      </c>
      <c r="J27" s="16" t="s">
        <v>114</v>
      </c>
      <c r="K27" s="32" t="s">
        <v>162</v>
      </c>
    </row>
    <row r="28" spans="2:13" ht="45" customHeight="1" x14ac:dyDescent="0.3">
      <c r="B28" s="15" t="s">
        <v>10</v>
      </c>
      <c r="C28" s="24"/>
      <c r="D28" s="15" t="s">
        <v>11</v>
      </c>
      <c r="E28" s="25">
        <v>10</v>
      </c>
      <c r="F28" s="16" t="s">
        <v>137</v>
      </c>
      <c r="G28" s="31" t="s">
        <v>145</v>
      </c>
      <c r="H28" s="16" t="s">
        <v>152</v>
      </c>
      <c r="I28" s="5">
        <v>15</v>
      </c>
      <c r="J28" s="16" t="s">
        <v>114</v>
      </c>
      <c r="K28" s="32" t="s">
        <v>163</v>
      </c>
    </row>
    <row r="29" spans="2:13" ht="45" customHeight="1" x14ac:dyDescent="0.3">
      <c r="B29" s="15" t="s">
        <v>10</v>
      </c>
      <c r="C29" s="1"/>
      <c r="D29" s="15" t="s">
        <v>11</v>
      </c>
      <c r="E29" s="2">
        <v>11</v>
      </c>
      <c r="F29" s="16" t="s">
        <v>138</v>
      </c>
      <c r="G29" s="31" t="s">
        <v>146</v>
      </c>
      <c r="H29" s="16" t="s">
        <v>153</v>
      </c>
      <c r="I29" s="5">
        <v>15</v>
      </c>
      <c r="J29" s="16" t="s">
        <v>23</v>
      </c>
      <c r="K29" s="32" t="s">
        <v>161</v>
      </c>
    </row>
    <row r="30" spans="2:13" ht="45" customHeight="1" x14ac:dyDescent="0.3">
      <c r="B30" s="15" t="s">
        <v>10</v>
      </c>
      <c r="C30" s="1"/>
      <c r="D30" s="15" t="s">
        <v>11</v>
      </c>
      <c r="E30" s="33">
        <v>12</v>
      </c>
      <c r="F30" s="16" t="s">
        <v>139</v>
      </c>
      <c r="G30" s="36" t="s">
        <v>146</v>
      </c>
      <c r="H30" s="16" t="s">
        <v>153</v>
      </c>
      <c r="I30" s="5">
        <v>15</v>
      </c>
      <c r="J30" s="16" t="s">
        <v>23</v>
      </c>
      <c r="K30" s="32" t="s">
        <v>158</v>
      </c>
    </row>
    <row r="31" spans="2:13" ht="45" customHeight="1" x14ac:dyDescent="0.3">
      <c r="B31" s="15" t="s">
        <v>10</v>
      </c>
      <c r="C31" s="1"/>
      <c r="D31" s="15" t="s">
        <v>11</v>
      </c>
      <c r="E31" s="2">
        <v>13</v>
      </c>
      <c r="F31" s="16" t="s">
        <v>140</v>
      </c>
      <c r="G31" s="36" t="s">
        <v>147</v>
      </c>
      <c r="H31" s="16" t="s">
        <v>154</v>
      </c>
      <c r="I31" s="5">
        <v>15</v>
      </c>
      <c r="J31" s="16" t="s">
        <v>23</v>
      </c>
      <c r="K31" s="32" t="s">
        <v>158</v>
      </c>
    </row>
    <row r="32" spans="2:13" ht="45" customHeight="1" x14ac:dyDescent="0.3">
      <c r="B32" s="15" t="s">
        <v>10</v>
      </c>
      <c r="C32" s="1"/>
      <c r="D32" s="15" t="s">
        <v>11</v>
      </c>
      <c r="E32" s="2">
        <v>14</v>
      </c>
      <c r="F32" s="16" t="s">
        <v>155</v>
      </c>
      <c r="G32" s="31" t="s">
        <v>147</v>
      </c>
      <c r="H32" s="16" t="s">
        <v>154</v>
      </c>
      <c r="I32" s="5">
        <v>5</v>
      </c>
      <c r="J32" s="16" t="s">
        <v>23</v>
      </c>
      <c r="K32" s="32" t="s">
        <v>164</v>
      </c>
    </row>
    <row r="33" spans="2:11" ht="45" customHeight="1" x14ac:dyDescent="0.3">
      <c r="B33" s="15" t="s">
        <v>10</v>
      </c>
      <c r="C33" s="1"/>
      <c r="D33" s="15" t="s">
        <v>11</v>
      </c>
      <c r="E33" s="2">
        <v>15</v>
      </c>
      <c r="F33" s="16" t="s">
        <v>156</v>
      </c>
      <c r="G33" s="31" t="s">
        <v>144</v>
      </c>
      <c r="H33" s="16" t="s">
        <v>151</v>
      </c>
      <c r="I33" s="5">
        <v>15</v>
      </c>
      <c r="J33" s="16" t="s">
        <v>23</v>
      </c>
      <c r="K33" s="32" t="s">
        <v>164</v>
      </c>
    </row>
    <row r="34" spans="2:11" s="22" customFormat="1" x14ac:dyDescent="0.3">
      <c r="E34" s="34">
        <v>15</v>
      </c>
      <c r="I34" s="35">
        <f>SUM(I19:I33)</f>
        <v>215</v>
      </c>
    </row>
  </sheetData>
  <mergeCells count="10">
    <mergeCell ref="B16:K16"/>
    <mergeCell ref="I1:K1"/>
    <mergeCell ref="B3:K3"/>
    <mergeCell ref="B5:B6"/>
    <mergeCell ref="C5:C6"/>
    <mergeCell ref="D5:D6"/>
    <mergeCell ref="E5:F5"/>
    <mergeCell ref="G5:H5"/>
    <mergeCell ref="I5:J5"/>
    <mergeCell ref="K5:L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43C92"/>
  </sheetPr>
  <dimension ref="B1:M48"/>
  <sheetViews>
    <sheetView topLeftCell="A4" workbookViewId="0">
      <selection activeCell="F44" sqref="F44"/>
    </sheetView>
  </sheetViews>
  <sheetFormatPr defaultRowHeight="14.4" x14ac:dyDescent="0.3"/>
  <cols>
    <col min="1" max="1" width="4.88671875" customWidth="1"/>
    <col min="2" max="2" width="19" customWidth="1"/>
    <col min="3" max="3" width="18.88671875" customWidth="1"/>
    <col min="4" max="4" width="22" customWidth="1"/>
    <col min="5" max="5" width="10.44140625" customWidth="1"/>
    <col min="6" max="6" width="10.6640625" customWidth="1"/>
    <col min="7" max="8" width="12.109375" customWidth="1"/>
    <col min="9" max="9" width="11.88671875" customWidth="1"/>
    <col min="10" max="10" width="12" customWidth="1"/>
    <col min="11" max="11" width="22.88671875" customWidth="1"/>
    <col min="12" max="12" width="17.44140625" customWidth="1"/>
    <col min="13" max="13" width="15.88671875" customWidth="1"/>
  </cols>
  <sheetData>
    <row r="1" spans="2:13" x14ac:dyDescent="0.3">
      <c r="B1" t="s">
        <v>12</v>
      </c>
      <c r="I1" s="98" t="s">
        <v>13</v>
      </c>
      <c r="J1" s="98"/>
      <c r="K1" s="98"/>
    </row>
    <row r="3" spans="2:13" x14ac:dyDescent="0.3">
      <c r="B3" s="99" t="s">
        <v>27</v>
      </c>
      <c r="C3" s="99"/>
      <c r="D3" s="99"/>
      <c r="E3" s="99"/>
      <c r="F3" s="99"/>
      <c r="G3" s="99"/>
      <c r="H3" s="99"/>
      <c r="I3" s="99"/>
      <c r="J3" s="99"/>
      <c r="K3" s="99"/>
    </row>
    <row r="4" spans="2:13" x14ac:dyDescent="0.3">
      <c r="G4" s="22" t="s">
        <v>170</v>
      </c>
      <c r="H4" s="22"/>
    </row>
    <row r="5" spans="2:13" ht="30.75" customHeight="1" x14ac:dyDescent="0.3">
      <c r="B5" s="100" t="s">
        <v>0</v>
      </c>
      <c r="C5" s="100" t="s">
        <v>1</v>
      </c>
      <c r="D5" s="100" t="s">
        <v>2</v>
      </c>
      <c r="E5" s="100" t="s">
        <v>14</v>
      </c>
      <c r="F5" s="100"/>
      <c r="G5" s="100" t="s">
        <v>15</v>
      </c>
      <c r="H5" s="100"/>
      <c r="I5" s="100" t="s">
        <v>16</v>
      </c>
      <c r="J5" s="100"/>
      <c r="K5" s="100" t="s">
        <v>17</v>
      </c>
      <c r="L5" s="101"/>
    </row>
    <row r="6" spans="2:13" ht="26.25" customHeight="1" x14ac:dyDescent="0.3">
      <c r="B6" s="100"/>
      <c r="C6" s="100"/>
      <c r="D6" s="100"/>
      <c r="E6" s="37" t="s">
        <v>18</v>
      </c>
      <c r="F6" s="37" t="s">
        <v>19</v>
      </c>
      <c r="G6" s="37" t="s">
        <v>18</v>
      </c>
      <c r="H6" s="37" t="s">
        <v>19</v>
      </c>
      <c r="I6" s="37" t="s">
        <v>18</v>
      </c>
      <c r="J6" s="37" t="s">
        <v>19</v>
      </c>
      <c r="K6" s="37" t="s">
        <v>18</v>
      </c>
      <c r="L6" s="37" t="s">
        <v>19</v>
      </c>
    </row>
    <row r="7" spans="2:13" x14ac:dyDescent="0.3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</row>
    <row r="8" spans="2:13" x14ac:dyDescent="0.3">
      <c r="B8" s="3" t="s">
        <v>10</v>
      </c>
      <c r="C8" s="3"/>
      <c r="D8" s="3" t="s">
        <v>11</v>
      </c>
      <c r="E8" s="49">
        <v>49</v>
      </c>
      <c r="F8" s="50">
        <v>0.73299999999999998</v>
      </c>
      <c r="G8" s="49">
        <v>28</v>
      </c>
      <c r="H8" s="51">
        <v>0.39800000000000002</v>
      </c>
      <c r="I8" s="49">
        <v>3</v>
      </c>
      <c r="J8" s="51">
        <v>4.4999999999999998E-2</v>
      </c>
      <c r="K8" s="49">
        <v>9</v>
      </c>
      <c r="L8" s="51">
        <v>0.19500000000000001</v>
      </c>
      <c r="M8" s="7" t="s">
        <v>20</v>
      </c>
    </row>
    <row r="9" spans="2:13" x14ac:dyDescent="0.3">
      <c r="E9" s="52"/>
      <c r="F9" s="52" t="s">
        <v>249</v>
      </c>
      <c r="G9" s="52"/>
      <c r="H9" s="53" t="s">
        <v>250</v>
      </c>
      <c r="I9" s="53"/>
      <c r="J9" s="53" t="s">
        <v>252</v>
      </c>
      <c r="K9" s="53"/>
      <c r="L9" s="53" t="s">
        <v>251</v>
      </c>
    </row>
    <row r="10" spans="2:13" x14ac:dyDescent="0.3">
      <c r="E10" s="52"/>
      <c r="F10" s="52"/>
      <c r="G10" s="52"/>
      <c r="H10" s="54" t="s">
        <v>32</v>
      </c>
      <c r="I10" s="49">
        <v>2</v>
      </c>
      <c r="J10" s="53">
        <v>30</v>
      </c>
      <c r="K10" s="2"/>
      <c r="L10" s="8"/>
    </row>
    <row r="11" spans="2:13" x14ac:dyDescent="0.3">
      <c r="E11" s="20"/>
      <c r="F11" s="20"/>
      <c r="G11" s="20"/>
      <c r="H11" s="5" t="s">
        <v>25</v>
      </c>
      <c r="I11" s="53">
        <v>5</v>
      </c>
      <c r="J11" s="53">
        <v>68</v>
      </c>
    </row>
    <row r="13" spans="2:13" x14ac:dyDescent="0.3">
      <c r="I13" s="9"/>
    </row>
    <row r="16" spans="2:13" x14ac:dyDescent="0.3">
      <c r="B16" s="97" t="s">
        <v>22</v>
      </c>
      <c r="C16" s="97"/>
      <c r="D16" s="97"/>
      <c r="E16" s="97"/>
      <c r="F16" s="97"/>
      <c r="G16" s="97"/>
      <c r="H16" s="97"/>
      <c r="I16" s="97"/>
      <c r="J16" s="97"/>
      <c r="K16" s="97"/>
    </row>
    <row r="17" spans="2:13" ht="132" customHeight="1" x14ac:dyDescent="0.3">
      <c r="B17" s="10" t="s">
        <v>0</v>
      </c>
      <c r="C17" s="11" t="s">
        <v>1</v>
      </c>
      <c r="D17" s="11" t="s">
        <v>2</v>
      </c>
      <c r="E17" s="11" t="s">
        <v>3</v>
      </c>
      <c r="F17" s="11" t="s">
        <v>4</v>
      </c>
      <c r="G17" s="11" t="s">
        <v>5</v>
      </c>
      <c r="H17" s="11" t="s">
        <v>6</v>
      </c>
      <c r="I17" s="11" t="s">
        <v>7</v>
      </c>
      <c r="J17" s="11" t="s">
        <v>8</v>
      </c>
      <c r="K17" s="11" t="s">
        <v>9</v>
      </c>
    </row>
    <row r="18" spans="2:13" ht="24.75" customHeight="1" x14ac:dyDescent="0.3">
      <c r="B18" s="12">
        <v>1</v>
      </c>
      <c r="C18" s="12">
        <v>2</v>
      </c>
      <c r="D18" s="12">
        <v>3</v>
      </c>
      <c r="E18" s="13">
        <v>4</v>
      </c>
      <c r="F18" s="14">
        <v>5</v>
      </c>
      <c r="G18" s="14">
        <v>6</v>
      </c>
      <c r="H18" s="14">
        <v>7</v>
      </c>
      <c r="I18" s="14">
        <v>8</v>
      </c>
      <c r="J18" s="14">
        <v>9</v>
      </c>
      <c r="K18" s="14">
        <v>10</v>
      </c>
    </row>
    <row r="19" spans="2:13" ht="45" customHeight="1" x14ac:dyDescent="0.3">
      <c r="B19" s="15" t="s">
        <v>10</v>
      </c>
      <c r="C19" s="24"/>
      <c r="D19" s="15" t="s">
        <v>11</v>
      </c>
      <c r="E19" s="25">
        <v>1</v>
      </c>
      <c r="F19" s="16" t="s">
        <v>171</v>
      </c>
      <c r="G19" s="31" t="s">
        <v>199</v>
      </c>
      <c r="H19" s="16" t="s">
        <v>213</v>
      </c>
      <c r="I19" s="4">
        <v>15</v>
      </c>
      <c r="J19" s="16" t="s">
        <v>23</v>
      </c>
      <c r="K19" s="32" t="s">
        <v>227</v>
      </c>
    </row>
    <row r="20" spans="2:13" ht="45" customHeight="1" x14ac:dyDescent="0.3">
      <c r="B20" s="15" t="s">
        <v>10</v>
      </c>
      <c r="C20" s="24"/>
      <c r="D20" s="15" t="s">
        <v>11</v>
      </c>
      <c r="E20" s="25">
        <v>2</v>
      </c>
      <c r="F20" s="16" t="s">
        <v>172</v>
      </c>
      <c r="G20" s="31" t="s">
        <v>199</v>
      </c>
      <c r="H20" s="16" t="s">
        <v>213</v>
      </c>
      <c r="I20" s="4">
        <v>15</v>
      </c>
      <c r="J20" s="16" t="s">
        <v>23</v>
      </c>
      <c r="K20" s="32" t="s">
        <v>228</v>
      </c>
      <c r="M20" t="s">
        <v>24</v>
      </c>
    </row>
    <row r="21" spans="2:13" ht="45" customHeight="1" x14ac:dyDescent="0.3">
      <c r="B21" s="15" t="s">
        <v>10</v>
      </c>
      <c r="C21" s="24"/>
      <c r="D21" s="15" t="s">
        <v>11</v>
      </c>
      <c r="E21" s="25">
        <v>3</v>
      </c>
      <c r="F21" s="16" t="s">
        <v>173</v>
      </c>
      <c r="G21" s="31" t="s">
        <v>199</v>
      </c>
      <c r="H21" s="16" t="s">
        <v>213</v>
      </c>
      <c r="I21" s="5">
        <v>15</v>
      </c>
      <c r="J21" s="16" t="s">
        <v>114</v>
      </c>
      <c r="K21" s="32" t="s">
        <v>229</v>
      </c>
    </row>
    <row r="22" spans="2:13" ht="45" customHeight="1" x14ac:dyDescent="0.3">
      <c r="B22" s="15" t="s">
        <v>10</v>
      </c>
      <c r="C22" s="24"/>
      <c r="D22" s="15" t="s">
        <v>11</v>
      </c>
      <c r="E22" s="25">
        <v>4</v>
      </c>
      <c r="F22" s="16" t="s">
        <v>174</v>
      </c>
      <c r="G22" s="31" t="s">
        <v>200</v>
      </c>
      <c r="H22" s="16" t="s">
        <v>214</v>
      </c>
      <c r="I22" s="5">
        <v>15</v>
      </c>
      <c r="J22" s="16" t="s">
        <v>23</v>
      </c>
      <c r="K22" s="32" t="s">
        <v>230</v>
      </c>
    </row>
    <row r="23" spans="2:13" ht="45" customHeight="1" x14ac:dyDescent="0.3">
      <c r="B23" s="15" t="s">
        <v>10</v>
      </c>
      <c r="C23" s="24"/>
      <c r="D23" s="15" t="s">
        <v>11</v>
      </c>
      <c r="E23" s="25">
        <v>5</v>
      </c>
      <c r="F23" s="16" t="s">
        <v>175</v>
      </c>
      <c r="G23" s="31" t="s">
        <v>201</v>
      </c>
      <c r="H23" s="16" t="s">
        <v>215</v>
      </c>
      <c r="I23" s="5">
        <v>15</v>
      </c>
      <c r="J23" s="16" t="s">
        <v>23</v>
      </c>
      <c r="K23" s="45" t="s">
        <v>231</v>
      </c>
    </row>
    <row r="24" spans="2:13" ht="45" customHeight="1" x14ac:dyDescent="0.3">
      <c r="B24" s="15" t="s">
        <v>10</v>
      </c>
      <c r="C24" s="24"/>
      <c r="D24" s="15" t="s">
        <v>11</v>
      </c>
      <c r="E24" s="25">
        <v>6</v>
      </c>
      <c r="F24" s="16" t="s">
        <v>176</v>
      </c>
      <c r="G24" s="31" t="s">
        <v>202</v>
      </c>
      <c r="H24" s="16" t="s">
        <v>216</v>
      </c>
      <c r="I24" s="5">
        <v>15</v>
      </c>
      <c r="J24" s="16" t="s">
        <v>23</v>
      </c>
      <c r="K24" s="45" t="s">
        <v>232</v>
      </c>
    </row>
    <row r="25" spans="2:13" ht="45" customHeight="1" x14ac:dyDescent="0.3">
      <c r="B25" s="15" t="s">
        <v>10</v>
      </c>
      <c r="C25" s="24"/>
      <c r="D25" s="15" t="s">
        <v>11</v>
      </c>
      <c r="E25" s="25">
        <v>7</v>
      </c>
      <c r="F25" s="16" t="s">
        <v>177</v>
      </c>
      <c r="G25" s="31" t="s">
        <v>203</v>
      </c>
      <c r="H25" s="16" t="s">
        <v>217</v>
      </c>
      <c r="I25" s="5">
        <v>15</v>
      </c>
      <c r="J25" s="16" t="s">
        <v>23</v>
      </c>
      <c r="K25" s="45" t="s">
        <v>231</v>
      </c>
    </row>
    <row r="26" spans="2:13" ht="45" customHeight="1" x14ac:dyDescent="0.3">
      <c r="B26" s="15" t="s">
        <v>10</v>
      </c>
      <c r="C26" s="24"/>
      <c r="D26" s="15" t="s">
        <v>11</v>
      </c>
      <c r="E26" s="25">
        <v>8</v>
      </c>
      <c r="F26" s="16" t="s">
        <v>178</v>
      </c>
      <c r="G26" s="31" t="s">
        <v>204</v>
      </c>
      <c r="H26" s="16" t="s">
        <v>150</v>
      </c>
      <c r="I26" s="5">
        <v>15</v>
      </c>
      <c r="J26" s="16" t="s">
        <v>23</v>
      </c>
      <c r="K26" s="45" t="s">
        <v>233</v>
      </c>
    </row>
    <row r="27" spans="2:13" ht="45" customHeight="1" x14ac:dyDescent="0.3">
      <c r="B27" s="15" t="s">
        <v>10</v>
      </c>
      <c r="C27" s="24"/>
      <c r="D27" s="15" t="s">
        <v>11</v>
      </c>
      <c r="E27" s="25">
        <v>9</v>
      </c>
      <c r="F27" s="16" t="s">
        <v>179</v>
      </c>
      <c r="G27" s="31" t="s">
        <v>203</v>
      </c>
      <c r="H27" s="16" t="s">
        <v>217</v>
      </c>
      <c r="I27" s="5">
        <v>15</v>
      </c>
      <c r="J27" s="16" t="s">
        <v>23</v>
      </c>
      <c r="K27" s="32" t="s">
        <v>234</v>
      </c>
    </row>
    <row r="28" spans="2:13" ht="45" customHeight="1" x14ac:dyDescent="0.3">
      <c r="B28" s="15" t="s">
        <v>10</v>
      </c>
      <c r="C28" s="24"/>
      <c r="D28" s="15" t="s">
        <v>11</v>
      </c>
      <c r="E28" s="25">
        <v>10</v>
      </c>
      <c r="F28" s="16" t="s">
        <v>180</v>
      </c>
      <c r="G28" s="31" t="s">
        <v>205</v>
      </c>
      <c r="H28" s="16" t="s">
        <v>152</v>
      </c>
      <c r="I28" s="5">
        <v>15</v>
      </c>
      <c r="J28" s="16" t="s">
        <v>23</v>
      </c>
      <c r="K28" s="32" t="s">
        <v>235</v>
      </c>
    </row>
    <row r="29" spans="2:13" ht="45" customHeight="1" x14ac:dyDescent="0.3">
      <c r="B29" s="15" t="s">
        <v>10</v>
      </c>
      <c r="C29" s="1"/>
      <c r="D29" s="15" t="s">
        <v>11</v>
      </c>
      <c r="E29" s="2">
        <v>11</v>
      </c>
      <c r="F29" s="16" t="s">
        <v>181</v>
      </c>
      <c r="G29" s="31" t="s">
        <v>206</v>
      </c>
      <c r="H29" s="16" t="s">
        <v>218</v>
      </c>
      <c r="I29" s="4">
        <v>8</v>
      </c>
      <c r="J29" s="16" t="s">
        <v>23</v>
      </c>
      <c r="K29" s="32" t="s">
        <v>228</v>
      </c>
    </row>
    <row r="30" spans="2:13" ht="45" customHeight="1" x14ac:dyDescent="0.3">
      <c r="B30" s="15" t="s">
        <v>10</v>
      </c>
      <c r="C30" s="1"/>
      <c r="D30" s="15" t="s">
        <v>11</v>
      </c>
      <c r="E30" s="33">
        <v>12</v>
      </c>
      <c r="F30" s="16" t="s">
        <v>182</v>
      </c>
      <c r="G30" s="31" t="s">
        <v>207</v>
      </c>
      <c r="H30" s="16" t="s">
        <v>219</v>
      </c>
      <c r="I30" s="43">
        <v>15</v>
      </c>
      <c r="J30" s="16" t="s">
        <v>114</v>
      </c>
      <c r="K30" s="32" t="s">
        <v>236</v>
      </c>
    </row>
    <row r="31" spans="2:13" ht="45" customHeight="1" x14ac:dyDescent="0.3">
      <c r="B31" s="15" t="s">
        <v>10</v>
      </c>
      <c r="C31" s="1"/>
      <c r="D31" s="15" t="s">
        <v>11</v>
      </c>
      <c r="E31" s="2">
        <v>13</v>
      </c>
      <c r="F31" s="16" t="s">
        <v>183</v>
      </c>
      <c r="G31" s="31" t="s">
        <v>208</v>
      </c>
      <c r="H31" s="16" t="s">
        <v>220</v>
      </c>
      <c r="I31" s="43">
        <v>8</v>
      </c>
      <c r="J31" s="16" t="s">
        <v>23</v>
      </c>
      <c r="K31" s="32" t="s">
        <v>237</v>
      </c>
    </row>
    <row r="32" spans="2:13" ht="45" customHeight="1" x14ac:dyDescent="0.3">
      <c r="B32" s="15" t="s">
        <v>10</v>
      </c>
      <c r="C32" s="1"/>
      <c r="D32" s="15" t="s">
        <v>11</v>
      </c>
      <c r="E32" s="2">
        <v>14</v>
      </c>
      <c r="F32" s="16" t="s">
        <v>184</v>
      </c>
      <c r="G32" s="41" t="s">
        <v>202</v>
      </c>
      <c r="H32" s="16" t="s">
        <v>216</v>
      </c>
      <c r="I32" s="43">
        <v>15</v>
      </c>
      <c r="J32" s="16" t="s">
        <v>23</v>
      </c>
      <c r="K32" s="32" t="s">
        <v>238</v>
      </c>
    </row>
    <row r="33" spans="2:11" ht="45" customHeight="1" x14ac:dyDescent="0.3">
      <c r="B33" s="15" t="s">
        <v>10</v>
      </c>
      <c r="C33" s="1"/>
      <c r="D33" s="15" t="s">
        <v>11</v>
      </c>
      <c r="E33" s="2">
        <v>15</v>
      </c>
      <c r="F33" s="16" t="s">
        <v>185</v>
      </c>
      <c r="G33" s="31" t="s">
        <v>204</v>
      </c>
      <c r="H33" s="16" t="s">
        <v>150</v>
      </c>
      <c r="I33" s="43">
        <v>15</v>
      </c>
      <c r="J33" s="16" t="s">
        <v>23</v>
      </c>
      <c r="K33" s="32" t="s">
        <v>239</v>
      </c>
    </row>
    <row r="34" spans="2:11" s="22" customFormat="1" ht="28.8" x14ac:dyDescent="0.3">
      <c r="B34" s="15" t="s">
        <v>10</v>
      </c>
      <c r="C34" s="1"/>
      <c r="D34" s="15" t="s">
        <v>11</v>
      </c>
      <c r="E34" s="25">
        <v>16</v>
      </c>
      <c r="F34" s="16" t="s">
        <v>186</v>
      </c>
      <c r="G34" s="31" t="s">
        <v>202</v>
      </c>
      <c r="H34" s="16" t="s">
        <v>216</v>
      </c>
      <c r="I34" s="43">
        <v>15</v>
      </c>
      <c r="J34" s="16" t="s">
        <v>23</v>
      </c>
      <c r="K34" s="45" t="s">
        <v>232</v>
      </c>
    </row>
    <row r="35" spans="2:11" ht="28.8" x14ac:dyDescent="0.3">
      <c r="B35" s="15" t="s">
        <v>10</v>
      </c>
      <c r="C35" s="1"/>
      <c r="D35" s="15" t="s">
        <v>11</v>
      </c>
      <c r="E35" s="25">
        <v>17</v>
      </c>
      <c r="F35" s="16" t="s">
        <v>187</v>
      </c>
      <c r="G35" s="31" t="s">
        <v>201</v>
      </c>
      <c r="H35" s="16" t="s">
        <v>221</v>
      </c>
      <c r="I35" s="43">
        <v>15</v>
      </c>
      <c r="J35" s="16" t="s">
        <v>23</v>
      </c>
      <c r="K35" s="32" t="s">
        <v>240</v>
      </c>
    </row>
    <row r="36" spans="2:11" ht="28.8" x14ac:dyDescent="0.3">
      <c r="B36" s="15" t="s">
        <v>10</v>
      </c>
      <c r="C36" s="1"/>
      <c r="D36" s="15" t="s">
        <v>11</v>
      </c>
      <c r="E36" s="25">
        <v>18</v>
      </c>
      <c r="F36" s="16" t="s">
        <v>188</v>
      </c>
      <c r="G36" s="31" t="s">
        <v>204</v>
      </c>
      <c r="H36" s="16" t="s">
        <v>150</v>
      </c>
      <c r="I36" s="43">
        <v>15</v>
      </c>
      <c r="J36" s="16" t="s">
        <v>23</v>
      </c>
      <c r="K36" s="45" t="s">
        <v>241</v>
      </c>
    </row>
    <row r="37" spans="2:11" ht="28.8" x14ac:dyDescent="0.3">
      <c r="B37" s="15" t="s">
        <v>10</v>
      </c>
      <c r="C37" s="1"/>
      <c r="D37" s="15" t="s">
        <v>11</v>
      </c>
      <c r="E37" s="25">
        <v>19</v>
      </c>
      <c r="F37" s="16" t="s">
        <v>189</v>
      </c>
      <c r="G37" s="31" t="s">
        <v>209</v>
      </c>
      <c r="H37" s="16" t="s">
        <v>222</v>
      </c>
      <c r="I37" s="43">
        <v>15</v>
      </c>
      <c r="J37" s="16" t="s">
        <v>23</v>
      </c>
      <c r="K37" s="45" t="s">
        <v>241</v>
      </c>
    </row>
    <row r="38" spans="2:11" ht="28.8" x14ac:dyDescent="0.3">
      <c r="B38" s="15" t="s">
        <v>10</v>
      </c>
      <c r="C38" s="1"/>
      <c r="D38" s="15" t="s">
        <v>11</v>
      </c>
      <c r="E38" s="25">
        <v>20</v>
      </c>
      <c r="F38" s="16" t="s">
        <v>190</v>
      </c>
      <c r="G38" s="31" t="s">
        <v>209</v>
      </c>
      <c r="H38" s="16" t="s">
        <v>222</v>
      </c>
      <c r="I38" s="43">
        <v>15</v>
      </c>
      <c r="J38" s="16" t="s">
        <v>23</v>
      </c>
      <c r="K38" s="32" t="s">
        <v>242</v>
      </c>
    </row>
    <row r="39" spans="2:11" ht="28.8" x14ac:dyDescent="0.3">
      <c r="B39" s="15" t="s">
        <v>10</v>
      </c>
      <c r="C39" s="1"/>
      <c r="D39" s="15" t="s">
        <v>11</v>
      </c>
      <c r="E39" s="25">
        <v>21</v>
      </c>
      <c r="F39" s="16" t="s">
        <v>191</v>
      </c>
      <c r="G39" s="31" t="s">
        <v>205</v>
      </c>
      <c r="H39" s="16" t="s">
        <v>152</v>
      </c>
      <c r="I39" s="43">
        <v>15</v>
      </c>
      <c r="J39" s="16" t="s">
        <v>114</v>
      </c>
      <c r="K39" s="32" t="s">
        <v>228</v>
      </c>
    </row>
    <row r="40" spans="2:11" ht="28.8" x14ac:dyDescent="0.3">
      <c r="B40" s="15" t="s">
        <v>10</v>
      </c>
      <c r="C40" s="1"/>
      <c r="D40" s="15" t="s">
        <v>11</v>
      </c>
      <c r="E40" s="25">
        <v>22</v>
      </c>
      <c r="F40" s="16" t="s">
        <v>192</v>
      </c>
      <c r="G40" s="31" t="s">
        <v>52</v>
      </c>
      <c r="H40" s="16" t="s">
        <v>223</v>
      </c>
      <c r="I40" s="43">
        <v>15</v>
      </c>
      <c r="J40" s="16" t="s">
        <v>23</v>
      </c>
      <c r="K40" s="32" t="s">
        <v>243</v>
      </c>
    </row>
    <row r="41" spans="2:11" ht="43.2" x14ac:dyDescent="0.3">
      <c r="B41" s="15" t="s">
        <v>10</v>
      </c>
      <c r="C41" s="1"/>
      <c r="D41" s="15" t="s">
        <v>11</v>
      </c>
      <c r="E41" s="25">
        <v>23</v>
      </c>
      <c r="F41" s="16" t="s">
        <v>193</v>
      </c>
      <c r="G41" s="31" t="s">
        <v>210</v>
      </c>
      <c r="H41" s="16" t="s">
        <v>224</v>
      </c>
      <c r="I41" s="43">
        <v>15</v>
      </c>
      <c r="J41" s="16" t="s">
        <v>23</v>
      </c>
      <c r="K41" s="32" t="s">
        <v>244</v>
      </c>
    </row>
    <row r="42" spans="2:11" ht="29.25" customHeight="1" x14ac:dyDescent="0.3">
      <c r="B42" s="15" t="s">
        <v>10</v>
      </c>
      <c r="C42" s="1"/>
      <c r="D42" s="15" t="s">
        <v>11</v>
      </c>
      <c r="E42" s="25">
        <v>24</v>
      </c>
      <c r="F42" s="16" t="s">
        <v>194</v>
      </c>
      <c r="G42" s="42" t="s">
        <v>28</v>
      </c>
      <c r="H42" s="16" t="s">
        <v>154</v>
      </c>
      <c r="I42" s="4">
        <v>15</v>
      </c>
      <c r="J42" s="16" t="s">
        <v>23</v>
      </c>
      <c r="K42" s="32" t="s">
        <v>245</v>
      </c>
    </row>
    <row r="43" spans="2:11" ht="28.8" x14ac:dyDescent="0.3">
      <c r="B43" s="15" t="s">
        <v>10</v>
      </c>
      <c r="C43" s="1"/>
      <c r="D43" s="15" t="s">
        <v>11</v>
      </c>
      <c r="E43" s="25">
        <v>25</v>
      </c>
      <c r="F43" s="16" t="s">
        <v>195</v>
      </c>
      <c r="G43" s="31" t="s">
        <v>211</v>
      </c>
      <c r="H43" s="16" t="s">
        <v>225</v>
      </c>
      <c r="I43" s="4">
        <v>15</v>
      </c>
      <c r="J43" s="16" t="s">
        <v>23</v>
      </c>
      <c r="K43" s="32" t="s">
        <v>227</v>
      </c>
    </row>
    <row r="44" spans="2:11" ht="28.8" x14ac:dyDescent="0.3">
      <c r="B44" s="15" t="s">
        <v>10</v>
      </c>
      <c r="C44" s="1"/>
      <c r="D44" s="15" t="s">
        <v>11</v>
      </c>
      <c r="E44" s="2">
        <v>26</v>
      </c>
      <c r="F44" s="16" t="s">
        <v>196</v>
      </c>
      <c r="G44" s="31" t="s">
        <v>28</v>
      </c>
      <c r="H44" s="16" t="s">
        <v>154</v>
      </c>
      <c r="I44" s="4">
        <v>7</v>
      </c>
      <c r="J44" s="16" t="s">
        <v>23</v>
      </c>
      <c r="K44" s="32" t="s">
        <v>246</v>
      </c>
    </row>
    <row r="45" spans="2:11" ht="28.8" x14ac:dyDescent="0.3">
      <c r="B45" s="15" t="s">
        <v>10</v>
      </c>
      <c r="C45" s="1"/>
      <c r="D45" s="15" t="s">
        <v>11</v>
      </c>
      <c r="E45" s="33">
        <v>27</v>
      </c>
      <c r="F45" s="16" t="s">
        <v>197</v>
      </c>
      <c r="G45" s="31" t="s">
        <v>28</v>
      </c>
      <c r="H45" s="16" t="s">
        <v>154</v>
      </c>
      <c r="I45" s="4">
        <v>15</v>
      </c>
      <c r="J45" s="16" t="s">
        <v>23</v>
      </c>
      <c r="K45" s="32" t="s">
        <v>247</v>
      </c>
    </row>
    <row r="46" spans="2:11" ht="28.8" x14ac:dyDescent="0.3">
      <c r="B46" s="15" t="s">
        <v>10</v>
      </c>
      <c r="C46" s="1"/>
      <c r="D46" s="15" t="s">
        <v>11</v>
      </c>
      <c r="E46" s="2">
        <v>28</v>
      </c>
      <c r="F46" s="16" t="s">
        <v>198</v>
      </c>
      <c r="G46" s="31" t="s">
        <v>212</v>
      </c>
      <c r="H46" s="16" t="s">
        <v>226</v>
      </c>
      <c r="I46" s="44">
        <v>15</v>
      </c>
      <c r="J46" s="16" t="s">
        <v>23</v>
      </c>
      <c r="K46" s="32" t="s">
        <v>248</v>
      </c>
    </row>
    <row r="47" spans="2:11" s="22" customFormat="1" ht="24" customHeight="1" x14ac:dyDescent="0.3">
      <c r="B47" s="46"/>
      <c r="C47" s="46"/>
      <c r="D47" s="46"/>
      <c r="E47" s="47">
        <v>28</v>
      </c>
      <c r="F47" s="46"/>
      <c r="G47" s="46"/>
      <c r="H47" s="46"/>
      <c r="I47" s="48">
        <f>SUM(I19:I46)</f>
        <v>398</v>
      </c>
      <c r="J47" s="46"/>
      <c r="K47" s="46"/>
    </row>
    <row r="48" spans="2:11" x14ac:dyDescent="0.3">
      <c r="I48" s="38"/>
    </row>
  </sheetData>
  <mergeCells count="10">
    <mergeCell ref="B16:K16"/>
    <mergeCell ref="I1:K1"/>
    <mergeCell ref="B3:K3"/>
    <mergeCell ref="B5:B6"/>
    <mergeCell ref="C5:C6"/>
    <mergeCell ref="D5:D6"/>
    <mergeCell ref="E5:F5"/>
    <mergeCell ref="G5:H5"/>
    <mergeCell ref="I5:J5"/>
    <mergeCell ref="K5:L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43C92"/>
  </sheetPr>
  <dimension ref="B1:M46"/>
  <sheetViews>
    <sheetView workbookViewId="0">
      <selection activeCell="F35" sqref="F35"/>
    </sheetView>
  </sheetViews>
  <sheetFormatPr defaultRowHeight="14.4" x14ac:dyDescent="0.3"/>
  <cols>
    <col min="1" max="1" width="4.88671875" customWidth="1"/>
    <col min="2" max="2" width="19" customWidth="1"/>
    <col min="3" max="3" width="18.88671875" customWidth="1"/>
    <col min="4" max="4" width="22" customWidth="1"/>
    <col min="5" max="5" width="10.44140625" customWidth="1"/>
    <col min="6" max="6" width="10.6640625" customWidth="1"/>
    <col min="7" max="8" width="12.109375" customWidth="1"/>
    <col min="9" max="9" width="11.88671875" customWidth="1"/>
    <col min="10" max="10" width="12" customWidth="1"/>
    <col min="11" max="11" width="22.88671875" customWidth="1"/>
    <col min="12" max="12" width="17.44140625" customWidth="1"/>
    <col min="13" max="13" width="15.88671875" customWidth="1"/>
  </cols>
  <sheetData>
    <row r="1" spans="2:13" x14ac:dyDescent="0.3">
      <c r="B1" t="s">
        <v>12</v>
      </c>
      <c r="I1" s="98" t="s">
        <v>13</v>
      </c>
      <c r="J1" s="98"/>
      <c r="K1" s="98"/>
    </row>
    <row r="3" spans="2:13" x14ac:dyDescent="0.3">
      <c r="B3" s="99" t="s">
        <v>27</v>
      </c>
      <c r="C3" s="99"/>
      <c r="D3" s="99"/>
      <c r="E3" s="99"/>
      <c r="F3" s="99"/>
      <c r="G3" s="99"/>
      <c r="H3" s="99"/>
      <c r="I3" s="99"/>
      <c r="J3" s="99"/>
      <c r="K3" s="99"/>
    </row>
    <row r="4" spans="2:13" x14ac:dyDescent="0.3">
      <c r="G4" s="22" t="s">
        <v>254</v>
      </c>
      <c r="H4" s="22"/>
    </row>
    <row r="5" spans="2:13" ht="30.75" customHeight="1" x14ac:dyDescent="0.3">
      <c r="B5" s="100" t="s">
        <v>0</v>
      </c>
      <c r="C5" s="100" t="s">
        <v>1</v>
      </c>
      <c r="D5" s="100" t="s">
        <v>2</v>
      </c>
      <c r="E5" s="100" t="s">
        <v>14</v>
      </c>
      <c r="F5" s="100"/>
      <c r="G5" s="100" t="s">
        <v>15</v>
      </c>
      <c r="H5" s="100"/>
      <c r="I5" s="100" t="s">
        <v>16</v>
      </c>
      <c r="J5" s="100"/>
      <c r="K5" s="100" t="s">
        <v>17</v>
      </c>
      <c r="L5" s="101"/>
    </row>
    <row r="6" spans="2:13" ht="26.25" customHeight="1" x14ac:dyDescent="0.3">
      <c r="B6" s="100"/>
      <c r="C6" s="100"/>
      <c r="D6" s="100"/>
      <c r="E6" s="40" t="s">
        <v>18</v>
      </c>
      <c r="F6" s="40" t="s">
        <v>19</v>
      </c>
      <c r="G6" s="40" t="s">
        <v>18</v>
      </c>
      <c r="H6" s="40" t="s">
        <v>19</v>
      </c>
      <c r="I6" s="40" t="s">
        <v>18</v>
      </c>
      <c r="J6" s="40" t="s">
        <v>19</v>
      </c>
      <c r="K6" s="40" t="s">
        <v>18</v>
      </c>
      <c r="L6" s="40" t="s">
        <v>19</v>
      </c>
    </row>
    <row r="7" spans="2:13" x14ac:dyDescent="0.3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</row>
    <row r="8" spans="2:13" x14ac:dyDescent="0.3">
      <c r="B8" s="3" t="s">
        <v>10</v>
      </c>
      <c r="C8" s="3"/>
      <c r="D8" s="3" t="s">
        <v>11</v>
      </c>
      <c r="E8" s="49">
        <v>28</v>
      </c>
      <c r="F8" s="50">
        <v>0.4</v>
      </c>
      <c r="G8" s="49">
        <v>26</v>
      </c>
      <c r="H8" s="51">
        <v>0.376</v>
      </c>
      <c r="I8" s="49">
        <v>2</v>
      </c>
      <c r="J8" s="51">
        <v>0.03</v>
      </c>
      <c r="K8" s="49">
        <v>2</v>
      </c>
      <c r="L8" s="51">
        <v>0.03</v>
      </c>
      <c r="M8" s="7" t="s">
        <v>20</v>
      </c>
    </row>
    <row r="9" spans="2:13" x14ac:dyDescent="0.3">
      <c r="E9" s="52"/>
      <c r="F9" s="52" t="s">
        <v>327</v>
      </c>
      <c r="G9" s="52"/>
      <c r="H9" s="53" t="s">
        <v>328</v>
      </c>
      <c r="I9" s="53"/>
      <c r="J9" s="53" t="s">
        <v>253</v>
      </c>
      <c r="K9" s="53"/>
      <c r="L9" s="53" t="s">
        <v>253</v>
      </c>
    </row>
    <row r="10" spans="2:13" x14ac:dyDescent="0.3">
      <c r="E10" s="52"/>
      <c r="F10" s="52"/>
      <c r="G10" s="52"/>
      <c r="H10" s="54" t="s">
        <v>32</v>
      </c>
      <c r="I10" s="49">
        <v>8</v>
      </c>
      <c r="J10" s="53">
        <v>133</v>
      </c>
      <c r="K10" s="2"/>
      <c r="L10" s="8"/>
    </row>
    <row r="11" spans="2:13" x14ac:dyDescent="0.3">
      <c r="E11" s="20"/>
      <c r="F11" s="20"/>
      <c r="G11" s="20"/>
      <c r="H11" s="5" t="s">
        <v>25</v>
      </c>
      <c r="I11" s="53">
        <v>2</v>
      </c>
      <c r="J11" s="53">
        <v>23</v>
      </c>
    </row>
    <row r="13" spans="2:13" x14ac:dyDescent="0.3">
      <c r="I13" s="9"/>
    </row>
    <row r="16" spans="2:13" x14ac:dyDescent="0.3">
      <c r="B16" s="97" t="s">
        <v>22</v>
      </c>
      <c r="C16" s="97"/>
      <c r="D16" s="97"/>
      <c r="E16" s="97"/>
      <c r="F16" s="97"/>
      <c r="G16" s="97"/>
      <c r="H16" s="97"/>
      <c r="I16" s="97"/>
      <c r="J16" s="97"/>
      <c r="K16" s="97"/>
    </row>
    <row r="17" spans="2:13" ht="132" customHeight="1" x14ac:dyDescent="0.3">
      <c r="B17" s="10" t="s">
        <v>0</v>
      </c>
      <c r="C17" s="11" t="s">
        <v>1</v>
      </c>
      <c r="D17" s="11" t="s">
        <v>2</v>
      </c>
      <c r="E17" s="11" t="s">
        <v>3</v>
      </c>
      <c r="F17" s="11" t="s">
        <v>4</v>
      </c>
      <c r="G17" s="11" t="s">
        <v>5</v>
      </c>
      <c r="H17" s="11" t="s">
        <v>6</v>
      </c>
      <c r="I17" s="11" t="s">
        <v>7</v>
      </c>
      <c r="J17" s="11" t="s">
        <v>8</v>
      </c>
      <c r="K17" s="11" t="s">
        <v>9</v>
      </c>
    </row>
    <row r="18" spans="2:13" ht="24.75" customHeight="1" x14ac:dyDescent="0.3">
      <c r="B18" s="12">
        <v>1</v>
      </c>
      <c r="C18" s="12">
        <v>2</v>
      </c>
      <c r="D18" s="12">
        <v>3</v>
      </c>
      <c r="E18" s="13">
        <v>4</v>
      </c>
      <c r="F18" s="14">
        <v>5</v>
      </c>
      <c r="G18" s="14">
        <v>6</v>
      </c>
      <c r="H18" s="14">
        <v>7</v>
      </c>
      <c r="I18" s="14">
        <v>8</v>
      </c>
      <c r="J18" s="14">
        <v>9</v>
      </c>
      <c r="K18" s="14">
        <v>10</v>
      </c>
    </row>
    <row r="19" spans="2:13" ht="45" customHeight="1" x14ac:dyDescent="0.3">
      <c r="B19" s="15" t="s">
        <v>10</v>
      </c>
      <c r="C19" s="24"/>
      <c r="D19" s="15" t="s">
        <v>11</v>
      </c>
      <c r="E19" s="25">
        <v>1</v>
      </c>
      <c r="F19" s="16" t="s">
        <v>255</v>
      </c>
      <c r="G19" s="31" t="s">
        <v>282</v>
      </c>
      <c r="H19" s="16" t="s">
        <v>294</v>
      </c>
      <c r="I19" s="43">
        <v>15</v>
      </c>
      <c r="J19" s="16" t="s">
        <v>330</v>
      </c>
      <c r="K19" s="32" t="s">
        <v>66</v>
      </c>
    </row>
    <row r="20" spans="2:13" ht="45" customHeight="1" x14ac:dyDescent="0.3">
      <c r="B20" s="15" t="s">
        <v>10</v>
      </c>
      <c r="C20" s="24"/>
      <c r="D20" s="15" t="s">
        <v>11</v>
      </c>
      <c r="E20" s="25">
        <v>2</v>
      </c>
      <c r="F20" s="16" t="s">
        <v>256</v>
      </c>
      <c r="G20" s="32" t="s">
        <v>54</v>
      </c>
      <c r="H20" s="16" t="s">
        <v>295</v>
      </c>
      <c r="I20" s="43">
        <v>15</v>
      </c>
      <c r="J20" s="16" t="s">
        <v>329</v>
      </c>
      <c r="K20" s="32" t="s">
        <v>309</v>
      </c>
      <c r="M20" t="s">
        <v>24</v>
      </c>
    </row>
    <row r="21" spans="2:13" ht="45" customHeight="1" x14ac:dyDescent="0.3">
      <c r="B21" s="15" t="s">
        <v>10</v>
      </c>
      <c r="C21" s="24"/>
      <c r="D21" s="15" t="s">
        <v>11</v>
      </c>
      <c r="E21" s="25">
        <v>3</v>
      </c>
      <c r="F21" s="16" t="s">
        <v>257</v>
      </c>
      <c r="G21" s="31" t="s">
        <v>283</v>
      </c>
      <c r="H21" s="16" t="s">
        <v>296</v>
      </c>
      <c r="I21" s="4">
        <v>8</v>
      </c>
      <c r="J21" s="16" t="s">
        <v>330</v>
      </c>
      <c r="K21" s="32" t="s">
        <v>310</v>
      </c>
    </row>
    <row r="22" spans="2:13" ht="45" customHeight="1" x14ac:dyDescent="0.3">
      <c r="B22" s="15" t="s">
        <v>10</v>
      </c>
      <c r="C22" s="24"/>
      <c r="D22" s="15" t="s">
        <v>11</v>
      </c>
      <c r="E22" s="25">
        <v>4</v>
      </c>
      <c r="F22" s="16" t="s">
        <v>258</v>
      </c>
      <c r="G22" s="31" t="s">
        <v>53</v>
      </c>
      <c r="H22" s="16" t="s">
        <v>297</v>
      </c>
      <c r="I22" s="4">
        <v>8</v>
      </c>
      <c r="J22" s="16" t="s">
        <v>329</v>
      </c>
      <c r="K22" s="32" t="s">
        <v>311</v>
      </c>
    </row>
    <row r="23" spans="2:13" ht="45" customHeight="1" x14ac:dyDescent="0.3">
      <c r="B23" s="15" t="s">
        <v>10</v>
      </c>
      <c r="C23" s="24"/>
      <c r="D23" s="15" t="s">
        <v>11</v>
      </c>
      <c r="E23" s="25">
        <v>5</v>
      </c>
      <c r="F23" s="16" t="s">
        <v>259</v>
      </c>
      <c r="G23" s="31" t="s">
        <v>284</v>
      </c>
      <c r="H23" s="16" t="s">
        <v>298</v>
      </c>
      <c r="I23" s="4">
        <v>15</v>
      </c>
      <c r="J23" s="16" t="s">
        <v>330</v>
      </c>
      <c r="K23" s="32" t="s">
        <v>309</v>
      </c>
    </row>
    <row r="24" spans="2:13" ht="45" customHeight="1" x14ac:dyDescent="0.3">
      <c r="B24" s="15" t="s">
        <v>10</v>
      </c>
      <c r="C24" s="24"/>
      <c r="D24" s="15" t="s">
        <v>11</v>
      </c>
      <c r="E24" s="25">
        <v>6</v>
      </c>
      <c r="F24" s="16" t="s">
        <v>260</v>
      </c>
      <c r="G24" s="56" t="s">
        <v>285</v>
      </c>
      <c r="H24" s="16" t="s">
        <v>299</v>
      </c>
      <c r="I24" s="4">
        <v>15</v>
      </c>
      <c r="J24" s="16" t="s">
        <v>329</v>
      </c>
      <c r="K24" s="32" t="s">
        <v>309</v>
      </c>
    </row>
    <row r="25" spans="2:13" ht="45" customHeight="1" x14ac:dyDescent="0.3">
      <c r="B25" s="15" t="s">
        <v>10</v>
      </c>
      <c r="C25" s="24"/>
      <c r="D25" s="15" t="s">
        <v>11</v>
      </c>
      <c r="E25" s="25">
        <v>7</v>
      </c>
      <c r="F25" s="16" t="s">
        <v>261</v>
      </c>
      <c r="G25" s="31" t="s">
        <v>286</v>
      </c>
      <c r="H25" s="16" t="s">
        <v>300</v>
      </c>
      <c r="I25" s="43">
        <v>15</v>
      </c>
      <c r="J25" s="16" t="s">
        <v>329</v>
      </c>
      <c r="K25" s="32" t="s">
        <v>312</v>
      </c>
    </row>
    <row r="26" spans="2:13" ht="45" customHeight="1" x14ac:dyDescent="0.3">
      <c r="B26" s="15" t="s">
        <v>10</v>
      </c>
      <c r="C26" s="24"/>
      <c r="D26" s="15" t="s">
        <v>11</v>
      </c>
      <c r="E26" s="25">
        <v>8</v>
      </c>
      <c r="F26" s="16" t="s">
        <v>262</v>
      </c>
      <c r="G26" s="31" t="s">
        <v>287</v>
      </c>
      <c r="H26" s="16" t="s">
        <v>301</v>
      </c>
      <c r="I26" s="4">
        <v>15</v>
      </c>
      <c r="J26" s="16" t="s">
        <v>329</v>
      </c>
      <c r="K26" s="32" t="s">
        <v>66</v>
      </c>
    </row>
    <row r="27" spans="2:13" ht="45" customHeight="1" x14ac:dyDescent="0.3">
      <c r="B27" s="15" t="s">
        <v>10</v>
      </c>
      <c r="C27" s="24"/>
      <c r="D27" s="15" t="s">
        <v>11</v>
      </c>
      <c r="E27" s="25">
        <v>9</v>
      </c>
      <c r="F27" s="16" t="s">
        <v>263</v>
      </c>
      <c r="G27" s="31" t="s">
        <v>288</v>
      </c>
      <c r="H27" s="16" t="s">
        <v>302</v>
      </c>
      <c r="I27" s="4">
        <v>15</v>
      </c>
      <c r="J27" s="16" t="s">
        <v>329</v>
      </c>
      <c r="K27" s="32" t="s">
        <v>313</v>
      </c>
    </row>
    <row r="28" spans="2:13" ht="45" customHeight="1" x14ac:dyDescent="0.3">
      <c r="B28" s="15" t="s">
        <v>10</v>
      </c>
      <c r="C28" s="24"/>
      <c r="D28" s="15" t="s">
        <v>11</v>
      </c>
      <c r="E28" s="25">
        <v>10</v>
      </c>
      <c r="F28" s="16" t="s">
        <v>264</v>
      </c>
      <c r="G28" s="31" t="s">
        <v>285</v>
      </c>
      <c r="H28" s="16" t="s">
        <v>299</v>
      </c>
      <c r="I28" s="4">
        <v>15</v>
      </c>
      <c r="J28" s="16" t="s">
        <v>329</v>
      </c>
      <c r="K28" s="32" t="s">
        <v>314</v>
      </c>
    </row>
    <row r="29" spans="2:13" ht="45" customHeight="1" x14ac:dyDescent="0.3">
      <c r="B29" s="15" t="s">
        <v>10</v>
      </c>
      <c r="C29" s="1"/>
      <c r="D29" s="15" t="s">
        <v>11</v>
      </c>
      <c r="E29" s="2">
        <v>11</v>
      </c>
      <c r="F29" s="16" t="s">
        <v>265</v>
      </c>
      <c r="G29" s="31" t="s">
        <v>288</v>
      </c>
      <c r="H29" s="16" t="s">
        <v>302</v>
      </c>
      <c r="I29" s="4">
        <v>15</v>
      </c>
      <c r="J29" s="16" t="s">
        <v>330</v>
      </c>
      <c r="K29" s="32" t="s">
        <v>313</v>
      </c>
    </row>
    <row r="30" spans="2:13" ht="45" customHeight="1" x14ac:dyDescent="0.3">
      <c r="B30" s="15" t="s">
        <v>10</v>
      </c>
      <c r="C30" s="1"/>
      <c r="D30" s="15" t="s">
        <v>11</v>
      </c>
      <c r="E30" s="33">
        <v>12</v>
      </c>
      <c r="F30" s="16" t="s">
        <v>266</v>
      </c>
      <c r="G30" s="31" t="s">
        <v>289</v>
      </c>
      <c r="H30" s="16" t="s">
        <v>215</v>
      </c>
      <c r="I30" s="4">
        <v>15</v>
      </c>
      <c r="J30" s="16" t="s">
        <v>329</v>
      </c>
      <c r="K30" s="32" t="s">
        <v>164</v>
      </c>
    </row>
    <row r="31" spans="2:13" ht="45" customHeight="1" x14ac:dyDescent="0.3">
      <c r="B31" s="15" t="s">
        <v>10</v>
      </c>
      <c r="C31" s="1"/>
      <c r="D31" s="15" t="s">
        <v>11</v>
      </c>
      <c r="E31" s="2">
        <v>13</v>
      </c>
      <c r="F31" s="16" t="s">
        <v>267</v>
      </c>
      <c r="G31" s="31" t="s">
        <v>53</v>
      </c>
      <c r="H31" s="16" t="s">
        <v>297</v>
      </c>
      <c r="I31" s="44">
        <v>15</v>
      </c>
      <c r="J31" s="16" t="s">
        <v>330</v>
      </c>
      <c r="K31" s="32" t="s">
        <v>315</v>
      </c>
    </row>
    <row r="32" spans="2:13" ht="45" customHeight="1" x14ac:dyDescent="0.3">
      <c r="B32" s="15" t="s">
        <v>10</v>
      </c>
      <c r="C32" s="1"/>
      <c r="D32" s="15" t="s">
        <v>11</v>
      </c>
      <c r="E32" s="2">
        <v>14</v>
      </c>
      <c r="F32" s="16" t="s">
        <v>268</v>
      </c>
      <c r="G32" s="31" t="s">
        <v>290</v>
      </c>
      <c r="H32" s="16" t="s">
        <v>303</v>
      </c>
      <c r="I32" s="44">
        <v>15</v>
      </c>
      <c r="J32" s="16" t="s">
        <v>329</v>
      </c>
      <c r="K32" s="32" t="s">
        <v>316</v>
      </c>
    </row>
    <row r="33" spans="2:11" ht="45" customHeight="1" x14ac:dyDescent="0.3">
      <c r="B33" s="15" t="s">
        <v>10</v>
      </c>
      <c r="C33" s="1"/>
      <c r="D33" s="15" t="s">
        <v>11</v>
      </c>
      <c r="E33" s="2">
        <v>15</v>
      </c>
      <c r="F33" s="16" t="s">
        <v>269</v>
      </c>
      <c r="G33" s="56" t="s">
        <v>285</v>
      </c>
      <c r="H33" s="16" t="s">
        <v>299</v>
      </c>
      <c r="I33" s="44">
        <v>15</v>
      </c>
      <c r="J33" s="16" t="s">
        <v>329</v>
      </c>
      <c r="K33" s="32" t="s">
        <v>317</v>
      </c>
    </row>
    <row r="34" spans="2:11" s="22" customFormat="1" ht="43.2" x14ac:dyDescent="0.3">
      <c r="B34" s="15" t="s">
        <v>10</v>
      </c>
      <c r="C34" s="1"/>
      <c r="D34" s="15" t="s">
        <v>11</v>
      </c>
      <c r="E34" s="25">
        <v>16</v>
      </c>
      <c r="F34" s="16" t="s">
        <v>270</v>
      </c>
      <c r="G34" s="31" t="s">
        <v>291</v>
      </c>
      <c r="H34" s="16" t="s">
        <v>304</v>
      </c>
      <c r="I34" s="44">
        <v>15</v>
      </c>
      <c r="J34" s="16" t="s">
        <v>330</v>
      </c>
      <c r="K34" s="32" t="s">
        <v>318</v>
      </c>
    </row>
    <row r="35" spans="2:11" ht="43.2" x14ac:dyDescent="0.3">
      <c r="B35" s="15" t="s">
        <v>10</v>
      </c>
      <c r="C35" s="1"/>
      <c r="D35" s="15" t="s">
        <v>11</v>
      </c>
      <c r="E35" s="25">
        <v>17</v>
      </c>
      <c r="F35" s="16" t="s">
        <v>271</v>
      </c>
      <c r="G35" s="31" t="s">
        <v>292</v>
      </c>
      <c r="H35" s="16" t="s">
        <v>305</v>
      </c>
      <c r="I35" s="44">
        <v>15</v>
      </c>
      <c r="J35" s="16" t="s">
        <v>329</v>
      </c>
      <c r="K35" s="32" t="s">
        <v>315</v>
      </c>
    </row>
    <row r="36" spans="2:11" ht="43.2" x14ac:dyDescent="0.3">
      <c r="B36" s="15" t="s">
        <v>10</v>
      </c>
      <c r="C36" s="1"/>
      <c r="D36" s="15" t="s">
        <v>11</v>
      </c>
      <c r="E36" s="25">
        <v>18</v>
      </c>
      <c r="F36" s="16" t="s">
        <v>272</v>
      </c>
      <c r="G36" s="31" t="s">
        <v>291</v>
      </c>
      <c r="H36" s="16" t="s">
        <v>304</v>
      </c>
      <c r="I36" s="44">
        <v>15</v>
      </c>
      <c r="J36" s="16" t="s">
        <v>329</v>
      </c>
      <c r="K36" s="32" t="s">
        <v>319</v>
      </c>
    </row>
    <row r="37" spans="2:11" ht="43.2" x14ac:dyDescent="0.3">
      <c r="B37" s="15" t="s">
        <v>10</v>
      </c>
      <c r="C37" s="1"/>
      <c r="D37" s="15" t="s">
        <v>11</v>
      </c>
      <c r="E37" s="25">
        <v>19</v>
      </c>
      <c r="F37" s="16" t="s">
        <v>273</v>
      </c>
      <c r="G37" s="31" t="s">
        <v>292</v>
      </c>
      <c r="H37" s="16" t="s">
        <v>305</v>
      </c>
      <c r="I37" s="44">
        <v>15</v>
      </c>
      <c r="J37" s="16" t="s">
        <v>329</v>
      </c>
      <c r="K37" s="32" t="s">
        <v>316</v>
      </c>
    </row>
    <row r="38" spans="2:11" ht="43.2" x14ac:dyDescent="0.3">
      <c r="B38" s="15" t="s">
        <v>10</v>
      </c>
      <c r="C38" s="1"/>
      <c r="D38" s="15" t="s">
        <v>11</v>
      </c>
      <c r="E38" s="25">
        <v>20</v>
      </c>
      <c r="F38" s="16" t="s">
        <v>274</v>
      </c>
      <c r="G38" s="31" t="s">
        <v>290</v>
      </c>
      <c r="H38" s="16" t="s">
        <v>303</v>
      </c>
      <c r="I38" s="44">
        <v>15</v>
      </c>
      <c r="J38" s="16" t="s">
        <v>329</v>
      </c>
      <c r="K38" s="32" t="s">
        <v>320</v>
      </c>
    </row>
    <row r="39" spans="2:11" ht="43.2" x14ac:dyDescent="0.3">
      <c r="B39" s="15" t="s">
        <v>10</v>
      </c>
      <c r="C39" s="1"/>
      <c r="D39" s="15" t="s">
        <v>11</v>
      </c>
      <c r="E39" s="25">
        <v>21</v>
      </c>
      <c r="F39" s="16" t="s">
        <v>275</v>
      </c>
      <c r="G39" s="31" t="s">
        <v>54</v>
      </c>
      <c r="H39" s="16" t="s">
        <v>295</v>
      </c>
      <c r="I39" s="44">
        <v>15</v>
      </c>
      <c r="J39" s="16" t="s">
        <v>329</v>
      </c>
      <c r="K39" s="32" t="s">
        <v>321</v>
      </c>
    </row>
    <row r="40" spans="2:11" ht="43.2" x14ac:dyDescent="0.3">
      <c r="B40" s="15" t="s">
        <v>10</v>
      </c>
      <c r="C40" s="1"/>
      <c r="D40" s="15" t="s">
        <v>11</v>
      </c>
      <c r="E40" s="25">
        <v>22</v>
      </c>
      <c r="F40" s="16" t="s">
        <v>276</v>
      </c>
      <c r="G40" s="31" t="s">
        <v>55</v>
      </c>
      <c r="H40" s="16" t="s">
        <v>306</v>
      </c>
      <c r="I40" s="44">
        <v>15</v>
      </c>
      <c r="J40" s="16" t="s">
        <v>329</v>
      </c>
      <c r="K40" s="32" t="s">
        <v>322</v>
      </c>
    </row>
    <row r="41" spans="2:11" ht="43.2" x14ac:dyDescent="0.3">
      <c r="B41" s="15" t="s">
        <v>10</v>
      </c>
      <c r="C41" s="1"/>
      <c r="D41" s="15" t="s">
        <v>11</v>
      </c>
      <c r="E41" s="25">
        <v>23</v>
      </c>
      <c r="F41" s="16" t="s">
        <v>277</v>
      </c>
      <c r="G41" s="31" t="s">
        <v>280</v>
      </c>
      <c r="H41" s="16" t="s">
        <v>307</v>
      </c>
      <c r="I41" s="44">
        <v>15</v>
      </c>
      <c r="J41" s="16" t="s">
        <v>330</v>
      </c>
      <c r="K41" s="32" t="s">
        <v>323</v>
      </c>
    </row>
    <row r="42" spans="2:11" ht="29.25" customHeight="1" x14ac:dyDescent="0.3">
      <c r="B42" s="15" t="s">
        <v>10</v>
      </c>
      <c r="C42" s="1"/>
      <c r="D42" s="15" t="s">
        <v>11</v>
      </c>
      <c r="E42" s="25">
        <v>24</v>
      </c>
      <c r="F42" s="55" t="s">
        <v>278</v>
      </c>
      <c r="G42" s="31" t="s">
        <v>54</v>
      </c>
      <c r="H42" s="16" t="s">
        <v>295</v>
      </c>
      <c r="I42" s="44">
        <v>15</v>
      </c>
      <c r="J42" s="16" t="s">
        <v>329</v>
      </c>
      <c r="K42" s="32" t="s">
        <v>324</v>
      </c>
    </row>
    <row r="43" spans="2:11" ht="28.8" x14ac:dyDescent="0.3">
      <c r="B43" s="15" t="s">
        <v>10</v>
      </c>
      <c r="C43" s="1"/>
      <c r="D43" s="15" t="s">
        <v>11</v>
      </c>
      <c r="E43" s="25">
        <v>25</v>
      </c>
      <c r="F43" s="55" t="s">
        <v>279</v>
      </c>
      <c r="G43" s="31" t="s">
        <v>293</v>
      </c>
      <c r="H43" s="16" t="s">
        <v>308</v>
      </c>
      <c r="I43" s="44">
        <v>15</v>
      </c>
      <c r="J43" s="16" t="s">
        <v>329</v>
      </c>
      <c r="K43" s="32" t="s">
        <v>325</v>
      </c>
    </row>
    <row r="44" spans="2:11" ht="43.2" x14ac:dyDescent="0.3">
      <c r="B44" s="15" t="s">
        <v>10</v>
      </c>
      <c r="C44" s="1"/>
      <c r="D44" s="15" t="s">
        <v>11</v>
      </c>
      <c r="E44" s="2">
        <v>26</v>
      </c>
      <c r="F44" s="55" t="s">
        <v>281</v>
      </c>
      <c r="G44" s="31" t="s">
        <v>293</v>
      </c>
      <c r="H44" s="16" t="s">
        <v>308</v>
      </c>
      <c r="I44" s="44">
        <v>15</v>
      </c>
      <c r="J44" s="16" t="s">
        <v>329</v>
      </c>
      <c r="K44" s="32" t="s">
        <v>326</v>
      </c>
    </row>
    <row r="45" spans="2:11" s="22" customFormat="1" ht="24" customHeight="1" x14ac:dyDescent="0.3">
      <c r="B45" s="46"/>
      <c r="C45" s="46"/>
      <c r="D45" s="46"/>
      <c r="E45" s="47">
        <v>26</v>
      </c>
      <c r="F45" s="46"/>
      <c r="G45" s="46"/>
      <c r="H45" s="46"/>
      <c r="I45" s="48">
        <f>SUM(I19:I44)</f>
        <v>376</v>
      </c>
      <c r="J45" s="46"/>
      <c r="K45" s="46"/>
    </row>
    <row r="46" spans="2:11" x14ac:dyDescent="0.3">
      <c r="I46" s="39"/>
    </row>
  </sheetData>
  <mergeCells count="10">
    <mergeCell ref="B16:K16"/>
    <mergeCell ref="I1:K1"/>
    <mergeCell ref="B3:K3"/>
    <mergeCell ref="B5:B6"/>
    <mergeCell ref="C5:C6"/>
    <mergeCell ref="D5:D6"/>
    <mergeCell ref="E5:F5"/>
    <mergeCell ref="G5:H5"/>
    <mergeCell ref="I5:J5"/>
    <mergeCell ref="K5:L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M42"/>
  <sheetViews>
    <sheetView workbookViewId="0">
      <selection activeCell="G37" sqref="G37"/>
    </sheetView>
  </sheetViews>
  <sheetFormatPr defaultRowHeight="14.4" x14ac:dyDescent="0.3"/>
  <cols>
    <col min="1" max="1" width="4.88671875" customWidth="1"/>
    <col min="2" max="2" width="19" customWidth="1"/>
    <col min="3" max="3" width="18.88671875" customWidth="1"/>
    <col min="4" max="4" width="22" customWidth="1"/>
    <col min="5" max="5" width="10.44140625" customWidth="1"/>
    <col min="6" max="6" width="10.6640625" customWidth="1"/>
    <col min="7" max="8" width="12.109375" customWidth="1"/>
    <col min="9" max="9" width="11.88671875" customWidth="1"/>
    <col min="10" max="10" width="12" customWidth="1"/>
    <col min="11" max="11" width="22.88671875" customWidth="1"/>
    <col min="12" max="12" width="17.44140625" customWidth="1"/>
    <col min="13" max="13" width="15.88671875" customWidth="1"/>
  </cols>
  <sheetData>
    <row r="1" spans="2:13" x14ac:dyDescent="0.3">
      <c r="B1" t="s">
        <v>12</v>
      </c>
      <c r="I1" s="98" t="s">
        <v>13</v>
      </c>
      <c r="J1" s="98"/>
      <c r="K1" s="98"/>
    </row>
    <row r="3" spans="2:13" x14ac:dyDescent="0.3">
      <c r="B3" s="99" t="s">
        <v>27</v>
      </c>
      <c r="C3" s="99"/>
      <c r="D3" s="99"/>
      <c r="E3" s="99"/>
      <c r="F3" s="99"/>
      <c r="G3" s="99"/>
      <c r="H3" s="99"/>
      <c r="I3" s="99"/>
      <c r="J3" s="99"/>
      <c r="K3" s="99"/>
    </row>
    <row r="4" spans="2:13" x14ac:dyDescent="0.3">
      <c r="G4" s="22" t="s">
        <v>331</v>
      </c>
      <c r="H4" s="22"/>
    </row>
    <row r="5" spans="2:13" ht="30.75" customHeight="1" x14ac:dyDescent="0.3">
      <c r="B5" s="100" t="s">
        <v>0</v>
      </c>
      <c r="C5" s="100" t="s">
        <v>1</v>
      </c>
      <c r="D5" s="100" t="s">
        <v>2</v>
      </c>
      <c r="E5" s="100" t="s">
        <v>14</v>
      </c>
      <c r="F5" s="100"/>
      <c r="G5" s="100" t="s">
        <v>15</v>
      </c>
      <c r="H5" s="100"/>
      <c r="I5" s="100" t="s">
        <v>16</v>
      </c>
      <c r="J5" s="100"/>
      <c r="K5" s="100" t="s">
        <v>17</v>
      </c>
      <c r="L5" s="101"/>
    </row>
    <row r="6" spans="2:13" ht="26.25" customHeight="1" x14ac:dyDescent="0.3">
      <c r="B6" s="100"/>
      <c r="C6" s="100"/>
      <c r="D6" s="100"/>
      <c r="E6" s="58" t="s">
        <v>18</v>
      </c>
      <c r="F6" s="58" t="s">
        <v>19</v>
      </c>
      <c r="G6" s="58" t="s">
        <v>18</v>
      </c>
      <c r="H6" s="58" t="s">
        <v>19</v>
      </c>
      <c r="I6" s="58" t="s">
        <v>18</v>
      </c>
      <c r="J6" s="58" t="s">
        <v>19</v>
      </c>
      <c r="K6" s="58" t="s">
        <v>18</v>
      </c>
      <c r="L6" s="58" t="s">
        <v>19</v>
      </c>
    </row>
    <row r="7" spans="2:13" x14ac:dyDescent="0.3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</row>
    <row r="8" spans="2:13" x14ac:dyDescent="0.3">
      <c r="B8" s="3" t="s">
        <v>10</v>
      </c>
      <c r="C8" s="3"/>
      <c r="D8" s="3" t="s">
        <v>11</v>
      </c>
      <c r="E8" s="49">
        <v>39</v>
      </c>
      <c r="F8" s="50">
        <v>1.925</v>
      </c>
      <c r="G8" s="49">
        <v>22</v>
      </c>
      <c r="H8" s="51">
        <v>0.31</v>
      </c>
      <c r="I8" s="49">
        <v>12</v>
      </c>
      <c r="J8" s="51">
        <v>0.17899999999999999</v>
      </c>
      <c r="K8" s="49">
        <v>4</v>
      </c>
      <c r="L8" s="51">
        <v>0.06</v>
      </c>
      <c r="M8" s="7" t="s">
        <v>20</v>
      </c>
    </row>
    <row r="9" spans="2:13" x14ac:dyDescent="0.3">
      <c r="E9" s="52"/>
      <c r="F9" s="52" t="s">
        <v>396</v>
      </c>
      <c r="G9" s="52"/>
      <c r="H9" s="53" t="s">
        <v>395</v>
      </c>
      <c r="I9" s="53"/>
      <c r="J9" s="53" t="s">
        <v>397</v>
      </c>
      <c r="K9" s="53"/>
      <c r="L9" s="53" t="s">
        <v>398</v>
      </c>
    </row>
    <row r="10" spans="2:13" x14ac:dyDescent="0.3">
      <c r="E10" s="52"/>
      <c r="F10" s="52"/>
      <c r="G10" s="52"/>
      <c r="H10" s="54" t="s">
        <v>32</v>
      </c>
      <c r="I10" s="49">
        <v>6</v>
      </c>
      <c r="J10" s="53">
        <v>101</v>
      </c>
      <c r="K10" s="2"/>
      <c r="L10" s="8"/>
    </row>
    <row r="11" spans="2:13" x14ac:dyDescent="0.3">
      <c r="E11" s="20"/>
      <c r="F11" s="20"/>
      <c r="G11" s="20"/>
      <c r="H11" s="5" t="s">
        <v>25</v>
      </c>
      <c r="I11" s="53">
        <v>2</v>
      </c>
      <c r="J11" s="53">
        <v>30</v>
      </c>
    </row>
    <row r="13" spans="2:13" x14ac:dyDescent="0.3">
      <c r="I13" s="9"/>
    </row>
    <row r="16" spans="2:13" x14ac:dyDescent="0.3">
      <c r="B16" s="97" t="s">
        <v>22</v>
      </c>
      <c r="C16" s="97"/>
      <c r="D16" s="97"/>
      <c r="E16" s="97"/>
      <c r="F16" s="97"/>
      <c r="G16" s="97"/>
      <c r="H16" s="97"/>
      <c r="I16" s="97"/>
      <c r="J16" s="97"/>
      <c r="K16" s="97"/>
    </row>
    <row r="17" spans="2:13" ht="132" customHeight="1" x14ac:dyDescent="0.3">
      <c r="B17" s="10" t="s">
        <v>0</v>
      </c>
      <c r="C17" s="11" t="s">
        <v>1</v>
      </c>
      <c r="D17" s="11" t="s">
        <v>2</v>
      </c>
      <c r="E17" s="11" t="s">
        <v>3</v>
      </c>
      <c r="F17" s="11" t="s">
        <v>4</v>
      </c>
      <c r="G17" s="11" t="s">
        <v>5</v>
      </c>
      <c r="H17" s="11" t="s">
        <v>6</v>
      </c>
      <c r="I17" s="11" t="s">
        <v>7</v>
      </c>
      <c r="J17" s="11" t="s">
        <v>8</v>
      </c>
      <c r="K17" s="11" t="s">
        <v>9</v>
      </c>
    </row>
    <row r="18" spans="2:13" ht="24.75" customHeight="1" x14ac:dyDescent="0.3">
      <c r="B18" s="12">
        <v>1</v>
      </c>
      <c r="C18" s="12">
        <v>2</v>
      </c>
      <c r="D18" s="12">
        <v>3</v>
      </c>
      <c r="E18" s="13">
        <v>4</v>
      </c>
      <c r="F18" s="14">
        <v>5</v>
      </c>
      <c r="G18" s="14">
        <v>6</v>
      </c>
      <c r="H18" s="14">
        <v>7</v>
      </c>
      <c r="I18" s="14">
        <v>8</v>
      </c>
      <c r="J18" s="14">
        <v>9</v>
      </c>
      <c r="K18" s="14">
        <v>10</v>
      </c>
    </row>
    <row r="19" spans="2:13" ht="45" customHeight="1" x14ac:dyDescent="0.3">
      <c r="B19" s="15" t="s">
        <v>10</v>
      </c>
      <c r="C19" s="24"/>
      <c r="D19" s="15" t="s">
        <v>11</v>
      </c>
      <c r="E19" s="25">
        <v>1</v>
      </c>
      <c r="F19" s="16" t="s">
        <v>332</v>
      </c>
      <c r="G19" s="31" t="s">
        <v>354</v>
      </c>
      <c r="H19" s="16" t="s">
        <v>366</v>
      </c>
      <c r="I19" s="4">
        <v>10</v>
      </c>
      <c r="J19" s="16" t="s">
        <v>23</v>
      </c>
      <c r="K19" s="61" t="s">
        <v>380</v>
      </c>
    </row>
    <row r="20" spans="2:13" ht="45" customHeight="1" x14ac:dyDescent="0.3">
      <c r="B20" s="15" t="s">
        <v>10</v>
      </c>
      <c r="C20" s="24"/>
      <c r="D20" s="15" t="s">
        <v>11</v>
      </c>
      <c r="E20" s="25">
        <v>2</v>
      </c>
      <c r="F20" s="16" t="s">
        <v>333</v>
      </c>
      <c r="G20" s="31" t="s">
        <v>355</v>
      </c>
      <c r="H20" s="16" t="s">
        <v>367</v>
      </c>
      <c r="I20" s="4">
        <v>15</v>
      </c>
      <c r="J20" s="16" t="s">
        <v>23</v>
      </c>
      <c r="K20" s="61" t="s">
        <v>381</v>
      </c>
      <c r="M20" t="s">
        <v>24</v>
      </c>
    </row>
    <row r="21" spans="2:13" ht="45" customHeight="1" x14ac:dyDescent="0.3">
      <c r="B21" s="15" t="s">
        <v>10</v>
      </c>
      <c r="C21" s="24"/>
      <c r="D21" s="15" t="s">
        <v>11</v>
      </c>
      <c r="E21" s="25">
        <v>3</v>
      </c>
      <c r="F21" s="16" t="s">
        <v>334</v>
      </c>
      <c r="G21" s="60" t="s">
        <v>356</v>
      </c>
      <c r="H21" s="16" t="s">
        <v>368</v>
      </c>
      <c r="I21" s="4">
        <v>15</v>
      </c>
      <c r="J21" s="16" t="s">
        <v>23</v>
      </c>
      <c r="K21" s="61" t="s">
        <v>381</v>
      </c>
    </row>
    <row r="22" spans="2:13" ht="45" customHeight="1" x14ac:dyDescent="0.3">
      <c r="B22" s="15" t="s">
        <v>10</v>
      </c>
      <c r="C22" s="24"/>
      <c r="D22" s="15" t="s">
        <v>11</v>
      </c>
      <c r="E22" s="25">
        <v>4</v>
      </c>
      <c r="F22" s="16" t="s">
        <v>335</v>
      </c>
      <c r="G22" s="31" t="s">
        <v>357</v>
      </c>
      <c r="H22" s="16" t="s">
        <v>369</v>
      </c>
      <c r="I22" s="44">
        <v>15</v>
      </c>
      <c r="J22" s="16" t="s">
        <v>23</v>
      </c>
      <c r="K22" s="61" t="s">
        <v>382</v>
      </c>
    </row>
    <row r="23" spans="2:13" ht="45" customHeight="1" x14ac:dyDescent="0.3">
      <c r="B23" s="15" t="s">
        <v>10</v>
      </c>
      <c r="C23" s="24"/>
      <c r="D23" s="15" t="s">
        <v>11</v>
      </c>
      <c r="E23" s="25">
        <v>5</v>
      </c>
      <c r="F23" s="16" t="s">
        <v>336</v>
      </c>
      <c r="G23" s="31" t="s">
        <v>358</v>
      </c>
      <c r="H23" s="16" t="s">
        <v>370</v>
      </c>
      <c r="I23" s="44">
        <v>15</v>
      </c>
      <c r="J23" s="16" t="s">
        <v>23</v>
      </c>
      <c r="K23" s="5" t="s">
        <v>383</v>
      </c>
    </row>
    <row r="24" spans="2:13" ht="45" customHeight="1" x14ac:dyDescent="0.3">
      <c r="B24" s="15" t="s">
        <v>10</v>
      </c>
      <c r="C24" s="24"/>
      <c r="D24" s="15" t="s">
        <v>11</v>
      </c>
      <c r="E24" s="25">
        <v>6</v>
      </c>
      <c r="F24" s="16" t="s">
        <v>337</v>
      </c>
      <c r="G24" s="31" t="s">
        <v>358</v>
      </c>
      <c r="H24" s="16" t="s">
        <v>370</v>
      </c>
      <c r="I24" s="44">
        <v>15</v>
      </c>
      <c r="J24" s="16" t="s">
        <v>23</v>
      </c>
      <c r="K24" s="5" t="s">
        <v>384</v>
      </c>
    </row>
    <row r="25" spans="2:13" ht="45" customHeight="1" x14ac:dyDescent="0.3">
      <c r="B25" s="15" t="s">
        <v>10</v>
      </c>
      <c r="C25" s="24"/>
      <c r="D25" s="15" t="s">
        <v>11</v>
      </c>
      <c r="E25" s="25">
        <v>7</v>
      </c>
      <c r="F25" s="55" t="s">
        <v>338</v>
      </c>
      <c r="G25" s="31" t="s">
        <v>359</v>
      </c>
      <c r="H25" s="16" t="s">
        <v>371</v>
      </c>
      <c r="I25" s="44">
        <v>15</v>
      </c>
      <c r="J25" s="16" t="s">
        <v>23</v>
      </c>
      <c r="K25" s="5" t="s">
        <v>385</v>
      </c>
    </row>
    <row r="26" spans="2:13" ht="45" customHeight="1" x14ac:dyDescent="0.3">
      <c r="B26" s="15" t="s">
        <v>10</v>
      </c>
      <c r="C26" s="24"/>
      <c r="D26" s="15" t="s">
        <v>11</v>
      </c>
      <c r="E26" s="25">
        <v>8</v>
      </c>
      <c r="F26" s="55" t="s">
        <v>339</v>
      </c>
      <c r="G26" s="31" t="s">
        <v>358</v>
      </c>
      <c r="H26" s="16" t="s">
        <v>370</v>
      </c>
      <c r="I26" s="44">
        <v>15</v>
      </c>
      <c r="J26" s="16" t="s">
        <v>114</v>
      </c>
      <c r="K26" s="5" t="s">
        <v>386</v>
      </c>
    </row>
    <row r="27" spans="2:13" ht="45" customHeight="1" x14ac:dyDescent="0.3">
      <c r="B27" s="15" t="s">
        <v>10</v>
      </c>
      <c r="C27" s="24"/>
      <c r="D27" s="15" t="s">
        <v>11</v>
      </c>
      <c r="E27" s="25">
        <v>9</v>
      </c>
      <c r="F27" s="55" t="s">
        <v>340</v>
      </c>
      <c r="G27" s="31" t="s">
        <v>358</v>
      </c>
      <c r="H27" s="16" t="s">
        <v>370</v>
      </c>
      <c r="I27" s="44">
        <v>15</v>
      </c>
      <c r="J27" s="16" t="s">
        <v>114</v>
      </c>
      <c r="K27" s="5" t="s">
        <v>386</v>
      </c>
    </row>
    <row r="28" spans="2:13" ht="45" customHeight="1" x14ac:dyDescent="0.3">
      <c r="B28" s="15" t="s">
        <v>10</v>
      </c>
      <c r="C28" s="24"/>
      <c r="D28" s="15" t="s">
        <v>11</v>
      </c>
      <c r="E28" s="25">
        <v>10</v>
      </c>
      <c r="F28" s="55" t="s">
        <v>341</v>
      </c>
      <c r="G28" s="31" t="s">
        <v>358</v>
      </c>
      <c r="H28" s="16" t="s">
        <v>370</v>
      </c>
      <c r="I28" s="44">
        <v>15</v>
      </c>
      <c r="J28" s="16" t="s">
        <v>379</v>
      </c>
      <c r="K28" s="5" t="s">
        <v>387</v>
      </c>
    </row>
    <row r="29" spans="2:13" ht="45" customHeight="1" x14ac:dyDescent="0.3">
      <c r="B29" s="15" t="s">
        <v>10</v>
      </c>
      <c r="C29" s="1"/>
      <c r="D29" s="15" t="s">
        <v>11</v>
      </c>
      <c r="E29" s="2">
        <v>11</v>
      </c>
      <c r="F29" s="55" t="s">
        <v>342</v>
      </c>
      <c r="G29" s="31" t="s">
        <v>360</v>
      </c>
      <c r="H29" s="16" t="s">
        <v>372</v>
      </c>
      <c r="I29" s="44">
        <v>15</v>
      </c>
      <c r="J29" s="16" t="s">
        <v>23</v>
      </c>
      <c r="K29" s="5" t="s">
        <v>388</v>
      </c>
    </row>
    <row r="30" spans="2:13" ht="45" customHeight="1" x14ac:dyDescent="0.3">
      <c r="B30" s="15" t="s">
        <v>10</v>
      </c>
      <c r="C30" s="1"/>
      <c r="D30" s="15" t="s">
        <v>11</v>
      </c>
      <c r="E30" s="33">
        <v>12</v>
      </c>
      <c r="F30" s="55" t="s">
        <v>343</v>
      </c>
      <c r="G30" s="31" t="s">
        <v>361</v>
      </c>
      <c r="H30" s="16" t="s">
        <v>373</v>
      </c>
      <c r="I30" s="44">
        <v>15</v>
      </c>
      <c r="J30" s="16" t="s">
        <v>23</v>
      </c>
      <c r="K30" s="5" t="s">
        <v>389</v>
      </c>
    </row>
    <row r="31" spans="2:13" ht="45" customHeight="1" x14ac:dyDescent="0.3">
      <c r="B31" s="15" t="s">
        <v>10</v>
      </c>
      <c r="C31" s="1"/>
      <c r="D31" s="15" t="s">
        <v>11</v>
      </c>
      <c r="E31" s="2">
        <v>13</v>
      </c>
      <c r="F31" s="55" t="s">
        <v>344</v>
      </c>
      <c r="G31" s="31" t="s">
        <v>358</v>
      </c>
      <c r="H31" s="16" t="s">
        <v>370</v>
      </c>
      <c r="I31" s="44">
        <v>15</v>
      </c>
      <c r="J31" s="16" t="s">
        <v>23</v>
      </c>
      <c r="K31" s="5" t="s">
        <v>390</v>
      </c>
    </row>
    <row r="32" spans="2:13" ht="45" customHeight="1" x14ac:dyDescent="0.3">
      <c r="B32" s="15" t="s">
        <v>10</v>
      </c>
      <c r="C32" s="1"/>
      <c r="D32" s="15" t="s">
        <v>11</v>
      </c>
      <c r="E32" s="2">
        <v>14</v>
      </c>
      <c r="F32" s="55" t="s">
        <v>345</v>
      </c>
      <c r="G32" s="31" t="s">
        <v>358</v>
      </c>
      <c r="H32" s="16" t="s">
        <v>370</v>
      </c>
      <c r="I32" s="44">
        <v>5</v>
      </c>
      <c r="J32" s="16" t="s">
        <v>23</v>
      </c>
      <c r="K32" s="5" t="s">
        <v>391</v>
      </c>
    </row>
    <row r="33" spans="2:11" ht="45" customHeight="1" x14ac:dyDescent="0.3">
      <c r="B33" s="15" t="s">
        <v>10</v>
      </c>
      <c r="C33" s="1"/>
      <c r="D33" s="15" t="s">
        <v>11</v>
      </c>
      <c r="E33" s="2">
        <v>15</v>
      </c>
      <c r="F33" s="55" t="s">
        <v>346</v>
      </c>
      <c r="G33" s="31" t="s">
        <v>362</v>
      </c>
      <c r="H33" s="16" t="s">
        <v>374</v>
      </c>
      <c r="I33" s="44">
        <v>15</v>
      </c>
      <c r="J33" s="16" t="s">
        <v>114</v>
      </c>
      <c r="K33" s="5" t="s">
        <v>392</v>
      </c>
    </row>
    <row r="34" spans="2:11" s="22" customFormat="1" ht="28.8" x14ac:dyDescent="0.3">
      <c r="B34" s="15" t="s">
        <v>10</v>
      </c>
      <c r="C34" s="1"/>
      <c r="D34" s="15" t="s">
        <v>11</v>
      </c>
      <c r="E34" s="25">
        <v>16</v>
      </c>
      <c r="F34" s="55" t="s">
        <v>347</v>
      </c>
      <c r="G34" s="31" t="s">
        <v>363</v>
      </c>
      <c r="H34" s="16" t="s">
        <v>375</v>
      </c>
      <c r="I34" s="44">
        <v>15</v>
      </c>
      <c r="J34" s="16" t="s">
        <v>23</v>
      </c>
      <c r="K34" s="5" t="s">
        <v>385</v>
      </c>
    </row>
    <row r="35" spans="2:11" ht="43.2" x14ac:dyDescent="0.3">
      <c r="B35" s="15" t="s">
        <v>10</v>
      </c>
      <c r="C35" s="1"/>
      <c r="D35" s="15" t="s">
        <v>11</v>
      </c>
      <c r="E35" s="25">
        <v>17</v>
      </c>
      <c r="F35" s="55" t="s">
        <v>348</v>
      </c>
      <c r="G35" s="31" t="s">
        <v>357</v>
      </c>
      <c r="H35" s="16" t="s">
        <v>369</v>
      </c>
      <c r="I35" s="44">
        <v>15</v>
      </c>
      <c r="J35" s="16" t="s">
        <v>23</v>
      </c>
      <c r="K35" s="32" t="s">
        <v>324</v>
      </c>
    </row>
    <row r="36" spans="2:11" ht="43.2" x14ac:dyDescent="0.3">
      <c r="B36" s="15" t="s">
        <v>10</v>
      </c>
      <c r="C36" s="1"/>
      <c r="D36" s="15" t="s">
        <v>11</v>
      </c>
      <c r="E36" s="25">
        <v>18</v>
      </c>
      <c r="F36" s="55" t="s">
        <v>349</v>
      </c>
      <c r="G36" s="31" t="s">
        <v>364</v>
      </c>
      <c r="H36" s="16" t="s">
        <v>376</v>
      </c>
      <c r="I36" s="44">
        <v>10</v>
      </c>
      <c r="J36" s="16" t="s">
        <v>23</v>
      </c>
      <c r="K36" s="32" t="s">
        <v>393</v>
      </c>
    </row>
    <row r="37" spans="2:11" ht="43.2" x14ac:dyDescent="0.3">
      <c r="B37" s="15" t="s">
        <v>10</v>
      </c>
      <c r="C37" s="1"/>
      <c r="D37" s="15" t="s">
        <v>11</v>
      </c>
      <c r="E37" s="25">
        <v>19</v>
      </c>
      <c r="F37" s="55" t="s">
        <v>350</v>
      </c>
      <c r="G37" s="31" t="s">
        <v>365</v>
      </c>
      <c r="H37" s="16" t="s">
        <v>377</v>
      </c>
      <c r="I37" s="44">
        <v>15</v>
      </c>
      <c r="J37" s="16" t="s">
        <v>23</v>
      </c>
      <c r="K37" s="61" t="s">
        <v>380</v>
      </c>
    </row>
    <row r="38" spans="2:11" ht="43.2" x14ac:dyDescent="0.3">
      <c r="B38" s="15" t="s">
        <v>10</v>
      </c>
      <c r="C38" s="1"/>
      <c r="D38" s="15" t="s">
        <v>11</v>
      </c>
      <c r="E38" s="25">
        <v>20</v>
      </c>
      <c r="F38" s="55" t="s">
        <v>351</v>
      </c>
      <c r="G38" s="31" t="s">
        <v>364</v>
      </c>
      <c r="H38" s="16" t="s">
        <v>376</v>
      </c>
      <c r="I38" s="44">
        <v>15</v>
      </c>
      <c r="J38" s="16" t="s">
        <v>23</v>
      </c>
      <c r="K38" s="61" t="s">
        <v>391</v>
      </c>
    </row>
    <row r="39" spans="2:11" ht="43.2" x14ac:dyDescent="0.3">
      <c r="B39" s="15" t="s">
        <v>10</v>
      </c>
      <c r="C39" s="1"/>
      <c r="D39" s="15" t="s">
        <v>11</v>
      </c>
      <c r="E39" s="25">
        <v>21</v>
      </c>
      <c r="F39" s="55" t="s">
        <v>352</v>
      </c>
      <c r="G39" s="31" t="s">
        <v>363</v>
      </c>
      <c r="H39" s="16" t="s">
        <v>375</v>
      </c>
      <c r="I39" s="44">
        <v>15</v>
      </c>
      <c r="J39" s="16" t="s">
        <v>23</v>
      </c>
      <c r="K39" s="61" t="s">
        <v>380</v>
      </c>
    </row>
    <row r="40" spans="2:11" ht="28.8" x14ac:dyDescent="0.3">
      <c r="B40" s="15" t="s">
        <v>10</v>
      </c>
      <c r="C40" s="1"/>
      <c r="D40" s="15" t="s">
        <v>11</v>
      </c>
      <c r="E40" s="25">
        <v>22</v>
      </c>
      <c r="F40" s="55" t="s">
        <v>353</v>
      </c>
      <c r="G40" s="31" t="s">
        <v>360</v>
      </c>
      <c r="H40" s="16" t="s">
        <v>378</v>
      </c>
      <c r="I40" s="44">
        <v>15</v>
      </c>
      <c r="J40" s="16" t="s">
        <v>23</v>
      </c>
      <c r="K40" s="32" t="s">
        <v>394</v>
      </c>
    </row>
    <row r="41" spans="2:11" s="22" customFormat="1" ht="24" customHeight="1" x14ac:dyDescent="0.3">
      <c r="B41" s="46"/>
      <c r="C41" s="46"/>
      <c r="D41" s="46"/>
      <c r="E41" s="47">
        <v>22</v>
      </c>
      <c r="F41" s="46"/>
      <c r="G41" s="46"/>
      <c r="H41" s="46"/>
      <c r="I41" s="48">
        <f>SUM(I19:I40)</f>
        <v>310</v>
      </c>
      <c r="J41" s="46"/>
      <c r="K41" s="46"/>
    </row>
    <row r="42" spans="2:11" x14ac:dyDescent="0.3">
      <c r="I42" s="57"/>
    </row>
  </sheetData>
  <mergeCells count="10">
    <mergeCell ref="B16:K16"/>
    <mergeCell ref="I1:K1"/>
    <mergeCell ref="B3:K3"/>
    <mergeCell ref="B5:B6"/>
    <mergeCell ref="C5:C6"/>
    <mergeCell ref="D5:D6"/>
    <mergeCell ref="E5:F5"/>
    <mergeCell ref="G5:H5"/>
    <mergeCell ref="I5:J5"/>
    <mergeCell ref="K5:L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M12"/>
  <sheetViews>
    <sheetView workbookViewId="0">
      <selection activeCell="I8" sqref="I8"/>
    </sheetView>
  </sheetViews>
  <sheetFormatPr defaultRowHeight="14.4" x14ac:dyDescent="0.3"/>
  <cols>
    <col min="1" max="1" width="4.88671875" customWidth="1"/>
    <col min="2" max="2" width="19" customWidth="1"/>
    <col min="3" max="3" width="18.88671875" customWidth="1"/>
    <col min="4" max="4" width="22" customWidth="1"/>
    <col min="5" max="5" width="10.44140625" customWidth="1"/>
    <col min="6" max="6" width="10.6640625" customWidth="1"/>
    <col min="7" max="8" width="12.109375" customWidth="1"/>
    <col min="9" max="9" width="11.88671875" customWidth="1"/>
    <col min="10" max="10" width="12" customWidth="1"/>
    <col min="11" max="11" width="22.88671875" customWidth="1"/>
    <col min="12" max="12" width="17.44140625" customWidth="1"/>
    <col min="13" max="13" width="15.88671875" customWidth="1"/>
  </cols>
  <sheetData>
    <row r="1" spans="2:13" x14ac:dyDescent="0.3">
      <c r="B1" t="s">
        <v>12</v>
      </c>
      <c r="I1" s="98"/>
      <c r="J1" s="98"/>
      <c r="K1" s="98"/>
    </row>
    <row r="2" spans="2:13" ht="18" x14ac:dyDescent="0.35">
      <c r="E2" s="64" t="s">
        <v>403</v>
      </c>
      <c r="F2" s="63"/>
      <c r="G2" s="63"/>
      <c r="H2" s="63"/>
    </row>
    <row r="3" spans="2:13" x14ac:dyDescent="0.3">
      <c r="B3" s="99" t="s">
        <v>27</v>
      </c>
      <c r="C3" s="99"/>
      <c r="D3" s="99"/>
      <c r="E3" s="99"/>
      <c r="F3" s="99"/>
      <c r="G3" s="99"/>
      <c r="H3" s="99"/>
      <c r="I3" s="99"/>
      <c r="J3" s="99"/>
      <c r="K3" s="99"/>
    </row>
    <row r="4" spans="2:13" x14ac:dyDescent="0.3">
      <c r="G4" s="22" t="s">
        <v>331</v>
      </c>
      <c r="H4" s="22"/>
    </row>
    <row r="5" spans="2:13" ht="30.75" customHeight="1" x14ac:dyDescent="0.3">
      <c r="B5" s="100" t="s">
        <v>0</v>
      </c>
      <c r="C5" s="100" t="s">
        <v>1</v>
      </c>
      <c r="D5" s="100" t="s">
        <v>2</v>
      </c>
      <c r="E5" s="100" t="s">
        <v>14</v>
      </c>
      <c r="F5" s="100"/>
      <c r="G5" s="100" t="s">
        <v>15</v>
      </c>
      <c r="H5" s="100"/>
      <c r="I5" s="100" t="s">
        <v>16</v>
      </c>
      <c r="J5" s="100"/>
      <c r="K5" s="100" t="s">
        <v>17</v>
      </c>
      <c r="L5" s="101"/>
    </row>
    <row r="6" spans="2:13" ht="26.25" customHeight="1" x14ac:dyDescent="0.3">
      <c r="B6" s="100"/>
      <c r="C6" s="100"/>
      <c r="D6" s="100"/>
      <c r="E6" s="59" t="s">
        <v>18</v>
      </c>
      <c r="F6" s="59" t="s">
        <v>19</v>
      </c>
      <c r="G6" s="59" t="s">
        <v>18</v>
      </c>
      <c r="H6" s="59" t="s">
        <v>19</v>
      </c>
      <c r="I6" s="59" t="s">
        <v>18</v>
      </c>
      <c r="J6" s="59" t="s">
        <v>19</v>
      </c>
      <c r="K6" s="59" t="s">
        <v>18</v>
      </c>
      <c r="L6" s="59" t="s">
        <v>19</v>
      </c>
    </row>
    <row r="7" spans="2:13" x14ac:dyDescent="0.3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</row>
    <row r="8" spans="2:13" x14ac:dyDescent="0.3">
      <c r="B8" s="3" t="s">
        <v>10</v>
      </c>
      <c r="C8" s="3"/>
      <c r="D8" s="3" t="s">
        <v>11</v>
      </c>
      <c r="E8" s="49">
        <v>203</v>
      </c>
      <c r="F8" s="50">
        <v>4.41</v>
      </c>
      <c r="G8" s="49">
        <v>113</v>
      </c>
      <c r="H8" s="51">
        <v>1.597</v>
      </c>
      <c r="I8" s="49">
        <v>19</v>
      </c>
      <c r="J8" s="51">
        <v>0.27700000000000002</v>
      </c>
      <c r="K8" s="49">
        <v>33</v>
      </c>
      <c r="L8" s="51">
        <v>0.52900000000000003</v>
      </c>
      <c r="M8" s="7" t="s">
        <v>20</v>
      </c>
    </row>
    <row r="9" spans="2:13" x14ac:dyDescent="0.3">
      <c r="E9" s="52"/>
      <c r="F9" s="52" t="s">
        <v>399</v>
      </c>
      <c r="G9" s="52"/>
      <c r="H9" s="53" t="s">
        <v>400</v>
      </c>
      <c r="I9" s="53"/>
      <c r="J9" s="53" t="s">
        <v>401</v>
      </c>
      <c r="K9" s="53"/>
      <c r="L9" s="53" t="s">
        <v>402</v>
      </c>
    </row>
    <row r="11" spans="2:13" x14ac:dyDescent="0.3">
      <c r="I11" s="9"/>
    </row>
    <row r="12" spans="2:13" ht="12" customHeight="1" x14ac:dyDescent="0.3"/>
  </sheetData>
  <mergeCells count="9">
    <mergeCell ref="I1:K1"/>
    <mergeCell ref="B3:K3"/>
    <mergeCell ref="B5:B6"/>
    <mergeCell ref="C5:C6"/>
    <mergeCell ref="D5:D6"/>
    <mergeCell ref="E5:F5"/>
    <mergeCell ref="G5:H5"/>
    <mergeCell ref="I5:J5"/>
    <mergeCell ref="K5:L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M47"/>
  <sheetViews>
    <sheetView workbookViewId="0">
      <selection activeCell="G39" sqref="G39"/>
    </sheetView>
  </sheetViews>
  <sheetFormatPr defaultRowHeight="14.4" x14ac:dyDescent="0.3"/>
  <cols>
    <col min="1" max="1" width="4.88671875" customWidth="1"/>
    <col min="2" max="2" width="19" customWidth="1"/>
    <col min="3" max="3" width="18.88671875" customWidth="1"/>
    <col min="4" max="4" width="22" customWidth="1"/>
    <col min="5" max="5" width="10.44140625" customWidth="1"/>
    <col min="6" max="6" width="10.6640625" customWidth="1"/>
    <col min="7" max="8" width="12.109375" customWidth="1"/>
    <col min="9" max="9" width="11.88671875" customWidth="1"/>
    <col min="10" max="10" width="12" customWidth="1"/>
    <col min="11" max="11" width="22.88671875" customWidth="1"/>
    <col min="12" max="12" width="17.44140625" customWidth="1"/>
    <col min="13" max="13" width="15.88671875" customWidth="1"/>
  </cols>
  <sheetData>
    <row r="1" spans="2:13" x14ac:dyDescent="0.3">
      <c r="B1" t="s">
        <v>12</v>
      </c>
      <c r="I1" s="98" t="s">
        <v>13</v>
      </c>
      <c r="J1" s="98"/>
      <c r="K1" s="98"/>
    </row>
    <row r="3" spans="2:13" x14ac:dyDescent="0.3">
      <c r="B3" s="99" t="s">
        <v>27</v>
      </c>
      <c r="C3" s="99"/>
      <c r="D3" s="99"/>
      <c r="E3" s="99"/>
      <c r="F3" s="99"/>
      <c r="G3" s="99"/>
      <c r="H3" s="99"/>
      <c r="I3" s="99"/>
      <c r="J3" s="99"/>
      <c r="K3" s="99"/>
    </row>
    <row r="4" spans="2:13" x14ac:dyDescent="0.3">
      <c r="G4" s="22" t="s">
        <v>404</v>
      </c>
      <c r="H4" s="22"/>
    </row>
    <row r="5" spans="2:13" ht="30.75" customHeight="1" x14ac:dyDescent="0.3">
      <c r="B5" s="100" t="s">
        <v>0</v>
      </c>
      <c r="C5" s="100" t="s">
        <v>1</v>
      </c>
      <c r="D5" s="100" t="s">
        <v>2</v>
      </c>
      <c r="E5" s="100" t="s">
        <v>14</v>
      </c>
      <c r="F5" s="100"/>
      <c r="G5" s="100" t="s">
        <v>15</v>
      </c>
      <c r="H5" s="100"/>
      <c r="I5" s="100" t="s">
        <v>16</v>
      </c>
      <c r="J5" s="100"/>
      <c r="K5" s="100" t="s">
        <v>17</v>
      </c>
      <c r="L5" s="101"/>
    </row>
    <row r="6" spans="2:13" ht="26.25" customHeight="1" x14ac:dyDescent="0.3">
      <c r="B6" s="100"/>
      <c r="C6" s="100"/>
      <c r="D6" s="100"/>
      <c r="E6" s="62" t="s">
        <v>18</v>
      </c>
      <c r="F6" s="62" t="s">
        <v>19</v>
      </c>
      <c r="G6" s="62" t="s">
        <v>18</v>
      </c>
      <c r="H6" s="62" t="s">
        <v>19</v>
      </c>
      <c r="I6" s="62" t="s">
        <v>18</v>
      </c>
      <c r="J6" s="62" t="s">
        <v>19</v>
      </c>
      <c r="K6" s="62" t="s">
        <v>18</v>
      </c>
      <c r="L6" s="62" t="s">
        <v>19</v>
      </c>
    </row>
    <row r="7" spans="2:13" x14ac:dyDescent="0.3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</row>
    <row r="8" spans="2:13" x14ac:dyDescent="0.3">
      <c r="B8" s="3" t="s">
        <v>10</v>
      </c>
      <c r="C8" s="3"/>
      <c r="D8" s="3" t="s">
        <v>11</v>
      </c>
      <c r="E8" s="49">
        <v>35</v>
      </c>
      <c r="F8" s="50">
        <v>0.72499999999999998</v>
      </c>
      <c r="G8" s="49">
        <v>28</v>
      </c>
      <c r="H8" s="51">
        <v>0.39500000000000002</v>
      </c>
      <c r="I8" s="49">
        <v>13</v>
      </c>
      <c r="J8" s="51">
        <v>0.19</v>
      </c>
      <c r="K8" s="49">
        <v>22</v>
      </c>
      <c r="L8" s="51">
        <v>1.655</v>
      </c>
      <c r="M8" s="7" t="s">
        <v>20</v>
      </c>
    </row>
    <row r="9" spans="2:13" x14ac:dyDescent="0.3">
      <c r="E9" s="52"/>
      <c r="F9" s="52" t="s">
        <v>405</v>
      </c>
      <c r="G9" s="52"/>
      <c r="H9" s="53" t="s">
        <v>476</v>
      </c>
      <c r="I9" s="53"/>
      <c r="J9" s="53" t="s">
        <v>478</v>
      </c>
      <c r="K9" s="53"/>
      <c r="L9" s="53" t="s">
        <v>477</v>
      </c>
    </row>
    <row r="10" spans="2:13" x14ac:dyDescent="0.3">
      <c r="E10" s="52"/>
      <c r="F10" s="52"/>
      <c r="G10" s="52"/>
      <c r="H10" s="54" t="s">
        <v>32</v>
      </c>
      <c r="I10" s="49">
        <v>5</v>
      </c>
      <c r="J10" s="53">
        <v>51</v>
      </c>
      <c r="K10" s="2"/>
      <c r="L10" s="8"/>
    </row>
    <row r="11" spans="2:13" x14ac:dyDescent="0.3">
      <c r="E11" s="20"/>
      <c r="F11" s="20"/>
      <c r="G11" s="20"/>
      <c r="H11" s="5" t="s">
        <v>25</v>
      </c>
      <c r="I11" s="53">
        <v>3</v>
      </c>
      <c r="J11" s="53">
        <v>38</v>
      </c>
    </row>
    <row r="13" spans="2:13" x14ac:dyDescent="0.3">
      <c r="I13" s="9"/>
    </row>
    <row r="16" spans="2:13" x14ac:dyDescent="0.3">
      <c r="B16" s="97" t="s">
        <v>22</v>
      </c>
      <c r="C16" s="97"/>
      <c r="D16" s="97"/>
      <c r="E16" s="97"/>
      <c r="F16" s="97"/>
      <c r="G16" s="97"/>
      <c r="H16" s="97"/>
      <c r="I16" s="97"/>
      <c r="J16" s="97"/>
      <c r="K16" s="97"/>
    </row>
    <row r="17" spans="2:13" ht="132" customHeight="1" x14ac:dyDescent="0.3">
      <c r="B17" s="10" t="s">
        <v>0</v>
      </c>
      <c r="C17" s="11" t="s">
        <v>1</v>
      </c>
      <c r="D17" s="11" t="s">
        <v>2</v>
      </c>
      <c r="E17" s="11" t="s">
        <v>3</v>
      </c>
      <c r="F17" s="11" t="s">
        <v>4</v>
      </c>
      <c r="G17" s="11" t="s">
        <v>5</v>
      </c>
      <c r="H17" s="11" t="s">
        <v>6</v>
      </c>
      <c r="I17" s="11" t="s">
        <v>7</v>
      </c>
      <c r="J17" s="11" t="s">
        <v>8</v>
      </c>
      <c r="K17" s="11" t="s">
        <v>9</v>
      </c>
    </row>
    <row r="18" spans="2:13" ht="24.75" customHeight="1" x14ac:dyDescent="0.3">
      <c r="B18" s="12">
        <v>1</v>
      </c>
      <c r="C18" s="12">
        <v>2</v>
      </c>
      <c r="D18" s="12">
        <v>3</v>
      </c>
      <c r="E18" s="13">
        <v>4</v>
      </c>
      <c r="F18" s="14">
        <v>5</v>
      </c>
      <c r="G18" s="14">
        <v>6</v>
      </c>
      <c r="H18" s="14">
        <v>7</v>
      </c>
      <c r="I18" s="14">
        <v>8</v>
      </c>
      <c r="J18" s="14">
        <v>9</v>
      </c>
      <c r="K18" s="14">
        <v>10</v>
      </c>
    </row>
    <row r="19" spans="2:13" ht="45" customHeight="1" x14ac:dyDescent="0.3">
      <c r="B19" s="15" t="s">
        <v>10</v>
      </c>
      <c r="C19" s="24"/>
      <c r="D19" s="15" t="s">
        <v>11</v>
      </c>
      <c r="E19" s="25">
        <v>1</v>
      </c>
      <c r="F19" s="55" t="s">
        <v>406</v>
      </c>
      <c r="G19" s="31" t="s">
        <v>434</v>
      </c>
      <c r="H19" s="16" t="s">
        <v>467</v>
      </c>
      <c r="I19" s="44">
        <v>15</v>
      </c>
      <c r="J19" s="16" t="s">
        <v>329</v>
      </c>
      <c r="K19" s="5" t="s">
        <v>443</v>
      </c>
    </row>
    <row r="20" spans="2:13" ht="45" customHeight="1" x14ac:dyDescent="0.3">
      <c r="B20" s="15" t="s">
        <v>10</v>
      </c>
      <c r="C20" s="24"/>
      <c r="D20" s="15" t="s">
        <v>11</v>
      </c>
      <c r="E20" s="25">
        <v>2</v>
      </c>
      <c r="F20" s="55" t="s">
        <v>407</v>
      </c>
      <c r="G20" s="31" t="s">
        <v>434</v>
      </c>
      <c r="H20" s="16" t="s">
        <v>468</v>
      </c>
      <c r="I20" s="44">
        <v>15</v>
      </c>
      <c r="J20" s="16" t="s">
        <v>329</v>
      </c>
      <c r="K20" s="5" t="s">
        <v>444</v>
      </c>
      <c r="M20" t="s">
        <v>24</v>
      </c>
    </row>
    <row r="21" spans="2:13" ht="45" customHeight="1" x14ac:dyDescent="0.3">
      <c r="B21" s="15" t="s">
        <v>10</v>
      </c>
      <c r="C21" s="24"/>
      <c r="D21" s="15" t="s">
        <v>11</v>
      </c>
      <c r="E21" s="25">
        <v>3</v>
      </c>
      <c r="F21" s="55" t="s">
        <v>408</v>
      </c>
      <c r="G21" s="31" t="s">
        <v>435</v>
      </c>
      <c r="H21" s="16" t="s">
        <v>469</v>
      </c>
      <c r="I21" s="44">
        <v>15</v>
      </c>
      <c r="J21" s="16" t="s">
        <v>329</v>
      </c>
      <c r="K21" s="5" t="s">
        <v>445</v>
      </c>
    </row>
    <row r="22" spans="2:13" ht="45" customHeight="1" x14ac:dyDescent="0.3">
      <c r="B22" s="15" t="s">
        <v>10</v>
      </c>
      <c r="C22" s="24"/>
      <c r="D22" s="15" t="s">
        <v>11</v>
      </c>
      <c r="E22" s="25">
        <v>4</v>
      </c>
      <c r="F22" s="55" t="s">
        <v>409</v>
      </c>
      <c r="G22" s="31" t="s">
        <v>436</v>
      </c>
      <c r="H22" s="16" t="s">
        <v>436</v>
      </c>
      <c r="I22" s="44">
        <v>15</v>
      </c>
      <c r="J22" s="16" t="s">
        <v>329</v>
      </c>
      <c r="K22" s="5" t="s">
        <v>446</v>
      </c>
    </row>
    <row r="23" spans="2:13" ht="45" customHeight="1" x14ac:dyDescent="0.3">
      <c r="B23" s="15" t="s">
        <v>10</v>
      </c>
      <c r="C23" s="24"/>
      <c r="D23" s="15" t="s">
        <v>11</v>
      </c>
      <c r="E23" s="25">
        <v>5</v>
      </c>
      <c r="F23" s="55" t="s">
        <v>410</v>
      </c>
      <c r="G23" s="31" t="s">
        <v>437</v>
      </c>
      <c r="H23" s="16" t="s">
        <v>106</v>
      </c>
      <c r="I23" s="44">
        <v>15</v>
      </c>
      <c r="J23" s="16" t="s">
        <v>329</v>
      </c>
      <c r="K23" s="5" t="s">
        <v>447</v>
      </c>
    </row>
    <row r="24" spans="2:13" ht="45" customHeight="1" x14ac:dyDescent="0.3">
      <c r="B24" s="15" t="s">
        <v>10</v>
      </c>
      <c r="C24" s="24"/>
      <c r="D24" s="15" t="s">
        <v>11</v>
      </c>
      <c r="E24" s="25">
        <v>6</v>
      </c>
      <c r="F24" s="55" t="s">
        <v>411</v>
      </c>
      <c r="G24" s="31" t="s">
        <v>438</v>
      </c>
      <c r="H24" s="16" t="s">
        <v>471</v>
      </c>
      <c r="I24" s="44">
        <v>15</v>
      </c>
      <c r="J24" s="16" t="s">
        <v>329</v>
      </c>
      <c r="K24" s="5" t="s">
        <v>448</v>
      </c>
    </row>
    <row r="25" spans="2:13" ht="45" customHeight="1" x14ac:dyDescent="0.3">
      <c r="B25" s="15" t="s">
        <v>10</v>
      </c>
      <c r="C25" s="24"/>
      <c r="D25" s="15" t="s">
        <v>11</v>
      </c>
      <c r="E25" s="25">
        <v>7</v>
      </c>
      <c r="F25" s="55" t="s">
        <v>412</v>
      </c>
      <c r="G25" s="31" t="s">
        <v>434</v>
      </c>
      <c r="H25" s="16" t="s">
        <v>468</v>
      </c>
      <c r="I25" s="44">
        <v>15</v>
      </c>
      <c r="J25" s="16" t="s">
        <v>329</v>
      </c>
      <c r="K25" s="5" t="s">
        <v>449</v>
      </c>
    </row>
    <row r="26" spans="2:13" ht="45" customHeight="1" x14ac:dyDescent="0.3">
      <c r="B26" s="15" t="s">
        <v>10</v>
      </c>
      <c r="C26" s="24"/>
      <c r="D26" s="15" t="s">
        <v>11</v>
      </c>
      <c r="E26" s="25">
        <v>8</v>
      </c>
      <c r="F26" s="55" t="s">
        <v>413</v>
      </c>
      <c r="G26" s="31" t="s">
        <v>436</v>
      </c>
      <c r="H26" s="16" t="s">
        <v>472</v>
      </c>
      <c r="I26" s="44">
        <v>15</v>
      </c>
      <c r="J26" s="16" t="s">
        <v>329</v>
      </c>
      <c r="K26" s="5" t="s">
        <v>450</v>
      </c>
    </row>
    <row r="27" spans="2:13" ht="45" customHeight="1" x14ac:dyDescent="0.3">
      <c r="B27" s="15" t="s">
        <v>10</v>
      </c>
      <c r="C27" s="24"/>
      <c r="D27" s="15" t="s">
        <v>11</v>
      </c>
      <c r="E27" s="25">
        <v>9</v>
      </c>
      <c r="F27" s="55" t="s">
        <v>414</v>
      </c>
      <c r="G27" s="31" t="s">
        <v>439</v>
      </c>
      <c r="H27" s="16" t="s">
        <v>112</v>
      </c>
      <c r="I27" s="44">
        <v>15</v>
      </c>
      <c r="J27" s="16" t="s">
        <v>329</v>
      </c>
      <c r="K27" s="5" t="s">
        <v>451</v>
      </c>
    </row>
    <row r="28" spans="2:13" ht="45" customHeight="1" x14ac:dyDescent="0.3">
      <c r="B28" s="15" t="s">
        <v>10</v>
      </c>
      <c r="C28" s="24"/>
      <c r="D28" s="15" t="s">
        <v>11</v>
      </c>
      <c r="E28" s="25">
        <v>10</v>
      </c>
      <c r="F28" s="55" t="s">
        <v>415</v>
      </c>
      <c r="G28" s="31" t="s">
        <v>438</v>
      </c>
      <c r="H28" s="16" t="s">
        <v>471</v>
      </c>
      <c r="I28" s="44">
        <v>15</v>
      </c>
      <c r="J28" s="16" t="s">
        <v>329</v>
      </c>
      <c r="K28" s="5" t="s">
        <v>449</v>
      </c>
    </row>
    <row r="29" spans="2:13" ht="45" customHeight="1" x14ac:dyDescent="0.3">
      <c r="B29" s="15" t="s">
        <v>10</v>
      </c>
      <c r="C29" s="1"/>
      <c r="D29" s="15" t="s">
        <v>11</v>
      </c>
      <c r="E29" s="25">
        <v>11</v>
      </c>
      <c r="F29" s="55" t="s">
        <v>416</v>
      </c>
      <c r="G29" s="31" t="s">
        <v>436</v>
      </c>
      <c r="H29" s="16" t="s">
        <v>472</v>
      </c>
      <c r="I29" s="44">
        <v>15</v>
      </c>
      <c r="J29" s="16" t="s">
        <v>329</v>
      </c>
      <c r="K29" s="5" t="s">
        <v>452</v>
      </c>
    </row>
    <row r="30" spans="2:13" ht="45" customHeight="1" x14ac:dyDescent="0.3">
      <c r="B30" s="15" t="s">
        <v>10</v>
      </c>
      <c r="C30" s="1"/>
      <c r="D30" s="15" t="s">
        <v>11</v>
      </c>
      <c r="E30" s="25">
        <v>12</v>
      </c>
      <c r="F30" s="55" t="s">
        <v>417</v>
      </c>
      <c r="G30" s="31" t="s">
        <v>440</v>
      </c>
      <c r="H30" s="16" t="s">
        <v>109</v>
      </c>
      <c r="I30" s="44">
        <v>15</v>
      </c>
      <c r="J30" s="16" t="s">
        <v>329</v>
      </c>
      <c r="K30" s="5" t="s">
        <v>450</v>
      </c>
    </row>
    <row r="31" spans="2:13" ht="45" customHeight="1" x14ac:dyDescent="0.3">
      <c r="B31" s="15" t="s">
        <v>10</v>
      </c>
      <c r="C31" s="1"/>
      <c r="D31" s="15" t="s">
        <v>11</v>
      </c>
      <c r="E31" s="25">
        <v>13</v>
      </c>
      <c r="F31" s="55" t="s">
        <v>418</v>
      </c>
      <c r="G31" s="31" t="s">
        <v>438</v>
      </c>
      <c r="H31" s="16" t="s">
        <v>471</v>
      </c>
      <c r="I31" s="44">
        <v>15</v>
      </c>
      <c r="J31" s="16" t="s">
        <v>329</v>
      </c>
      <c r="K31" s="5" t="s">
        <v>453</v>
      </c>
    </row>
    <row r="32" spans="2:13" ht="45" customHeight="1" x14ac:dyDescent="0.3">
      <c r="B32" s="15" t="s">
        <v>10</v>
      </c>
      <c r="C32" s="1"/>
      <c r="D32" s="15" t="s">
        <v>11</v>
      </c>
      <c r="E32" s="25">
        <v>14</v>
      </c>
      <c r="F32" s="55" t="s">
        <v>419</v>
      </c>
      <c r="G32" s="31" t="s">
        <v>439</v>
      </c>
      <c r="H32" s="16" t="s">
        <v>112</v>
      </c>
      <c r="I32" s="44">
        <v>15</v>
      </c>
      <c r="J32" s="16" t="s">
        <v>329</v>
      </c>
      <c r="K32" s="5" t="s">
        <v>454</v>
      </c>
    </row>
    <row r="33" spans="2:11" ht="45" customHeight="1" x14ac:dyDescent="0.3">
      <c r="B33" s="15" t="s">
        <v>10</v>
      </c>
      <c r="C33" s="1"/>
      <c r="D33" s="15" t="s">
        <v>11</v>
      </c>
      <c r="E33" s="25">
        <v>15</v>
      </c>
      <c r="F33" s="55" t="s">
        <v>420</v>
      </c>
      <c r="G33" s="31" t="s">
        <v>439</v>
      </c>
      <c r="H33" s="16" t="s">
        <v>112</v>
      </c>
      <c r="I33" s="44">
        <v>15</v>
      </c>
      <c r="J33" s="16" t="s">
        <v>330</v>
      </c>
      <c r="K33" s="5" t="s">
        <v>454</v>
      </c>
    </row>
    <row r="34" spans="2:11" s="22" customFormat="1" ht="28.8" x14ac:dyDescent="0.3">
      <c r="B34" s="15" t="s">
        <v>10</v>
      </c>
      <c r="C34" s="1"/>
      <c r="D34" s="15" t="s">
        <v>11</v>
      </c>
      <c r="E34" s="25">
        <v>16</v>
      </c>
      <c r="F34" s="55" t="s">
        <v>421</v>
      </c>
      <c r="G34" s="31" t="s">
        <v>436</v>
      </c>
      <c r="H34" s="16" t="s">
        <v>472</v>
      </c>
      <c r="I34" s="44">
        <v>15</v>
      </c>
      <c r="J34" s="16" t="s">
        <v>329</v>
      </c>
      <c r="K34" s="5" t="s">
        <v>455</v>
      </c>
    </row>
    <row r="35" spans="2:11" ht="28.8" x14ac:dyDescent="0.3">
      <c r="B35" s="15" t="s">
        <v>10</v>
      </c>
      <c r="C35" s="1"/>
      <c r="D35" s="15" t="s">
        <v>11</v>
      </c>
      <c r="E35" s="25">
        <v>17</v>
      </c>
      <c r="F35" s="55" t="s">
        <v>422</v>
      </c>
      <c r="G35" s="31" t="s">
        <v>437</v>
      </c>
      <c r="H35" s="16" t="s">
        <v>106</v>
      </c>
      <c r="I35" s="44">
        <v>15</v>
      </c>
      <c r="J35" s="16" t="s">
        <v>329</v>
      </c>
      <c r="K35" s="5" t="s">
        <v>456</v>
      </c>
    </row>
    <row r="36" spans="2:11" ht="57.6" x14ac:dyDescent="0.3">
      <c r="B36" s="15" t="s">
        <v>10</v>
      </c>
      <c r="C36" s="1"/>
      <c r="D36" s="15" t="s">
        <v>11</v>
      </c>
      <c r="E36" s="25">
        <v>18</v>
      </c>
      <c r="F36" s="55" t="s">
        <v>423</v>
      </c>
      <c r="G36" s="31" t="s">
        <v>436</v>
      </c>
      <c r="H36" s="16" t="s">
        <v>470</v>
      </c>
      <c r="I36" s="44">
        <v>15</v>
      </c>
      <c r="J36" s="16" t="s">
        <v>329</v>
      </c>
      <c r="K36" s="5" t="s">
        <v>457</v>
      </c>
    </row>
    <row r="37" spans="2:11" ht="28.8" x14ac:dyDescent="0.3">
      <c r="B37" s="15" t="s">
        <v>10</v>
      </c>
      <c r="C37" s="1"/>
      <c r="D37" s="15" t="s">
        <v>11</v>
      </c>
      <c r="E37" s="25">
        <v>19</v>
      </c>
      <c r="F37" s="55" t="s">
        <v>424</v>
      </c>
      <c r="G37" s="31" t="s">
        <v>441</v>
      </c>
      <c r="H37" s="16" t="s">
        <v>110</v>
      </c>
      <c r="I37" s="44">
        <v>15</v>
      </c>
      <c r="J37" s="16" t="s">
        <v>329</v>
      </c>
      <c r="K37" s="5" t="s">
        <v>458</v>
      </c>
    </row>
    <row r="38" spans="2:11" ht="28.8" x14ac:dyDescent="0.3">
      <c r="B38" s="15" t="s">
        <v>10</v>
      </c>
      <c r="C38" s="1"/>
      <c r="D38" s="15" t="s">
        <v>11</v>
      </c>
      <c r="E38" s="25">
        <v>20</v>
      </c>
      <c r="F38" s="55" t="s">
        <v>425</v>
      </c>
      <c r="G38" s="31" t="s">
        <v>442</v>
      </c>
      <c r="H38" s="16" t="s">
        <v>475</v>
      </c>
      <c r="I38" s="44">
        <v>15</v>
      </c>
      <c r="J38" s="16" t="s">
        <v>329</v>
      </c>
      <c r="K38" s="5" t="s">
        <v>459</v>
      </c>
    </row>
    <row r="39" spans="2:11" ht="43.2" x14ac:dyDescent="0.3">
      <c r="B39" s="15" t="s">
        <v>10</v>
      </c>
      <c r="C39" s="1"/>
      <c r="D39" s="15" t="s">
        <v>11</v>
      </c>
      <c r="E39" s="25">
        <v>21</v>
      </c>
      <c r="F39" s="55" t="s">
        <v>426</v>
      </c>
      <c r="G39" s="31" t="s">
        <v>439</v>
      </c>
      <c r="H39" s="16" t="s">
        <v>474</v>
      </c>
      <c r="I39" s="44">
        <v>15</v>
      </c>
      <c r="J39" s="16" t="s">
        <v>329</v>
      </c>
      <c r="K39" s="5" t="s">
        <v>460</v>
      </c>
    </row>
    <row r="40" spans="2:11" s="22" customFormat="1" ht="24" customHeight="1" x14ac:dyDescent="0.3">
      <c r="B40" s="15" t="s">
        <v>10</v>
      </c>
      <c r="C40" s="1"/>
      <c r="D40" s="15" t="s">
        <v>11</v>
      </c>
      <c r="E40" s="25">
        <v>22</v>
      </c>
      <c r="F40" s="55" t="s">
        <v>427</v>
      </c>
      <c r="G40" s="31" t="s">
        <v>437</v>
      </c>
      <c r="H40" s="16" t="s">
        <v>106</v>
      </c>
      <c r="I40" s="44">
        <v>15</v>
      </c>
      <c r="J40" s="16" t="s">
        <v>329</v>
      </c>
      <c r="K40" s="5" t="s">
        <v>461</v>
      </c>
    </row>
    <row r="41" spans="2:11" ht="28.8" x14ac:dyDescent="0.3">
      <c r="B41" s="15" t="s">
        <v>10</v>
      </c>
      <c r="C41" s="1"/>
      <c r="D41" s="15" t="s">
        <v>11</v>
      </c>
      <c r="E41" s="25">
        <v>23</v>
      </c>
      <c r="F41" s="55" t="s">
        <v>428</v>
      </c>
      <c r="G41" s="31" t="s">
        <v>434</v>
      </c>
      <c r="H41" s="16" t="s">
        <v>468</v>
      </c>
      <c r="I41" s="44">
        <v>15</v>
      </c>
      <c r="J41" s="16" t="s">
        <v>329</v>
      </c>
      <c r="K41" s="5" t="s">
        <v>462</v>
      </c>
    </row>
    <row r="42" spans="2:11" ht="57.6" x14ac:dyDescent="0.3">
      <c r="B42" s="15" t="s">
        <v>10</v>
      </c>
      <c r="C42" s="1"/>
      <c r="D42" s="15" t="s">
        <v>11</v>
      </c>
      <c r="E42" s="25">
        <v>24</v>
      </c>
      <c r="F42" s="55" t="s">
        <v>429</v>
      </c>
      <c r="G42" s="31" t="s">
        <v>434</v>
      </c>
      <c r="H42" s="16" t="s">
        <v>468</v>
      </c>
      <c r="I42" s="44">
        <v>8</v>
      </c>
      <c r="J42" s="16" t="s">
        <v>329</v>
      </c>
      <c r="K42" s="5" t="s">
        <v>463</v>
      </c>
    </row>
    <row r="43" spans="2:11" ht="28.8" x14ac:dyDescent="0.3">
      <c r="B43" s="15" t="s">
        <v>10</v>
      </c>
      <c r="C43" s="1"/>
      <c r="D43" s="15" t="s">
        <v>11</v>
      </c>
      <c r="E43" s="25">
        <v>25</v>
      </c>
      <c r="F43" s="55" t="s">
        <v>430</v>
      </c>
      <c r="G43" s="31" t="s">
        <v>71</v>
      </c>
      <c r="H43" s="16" t="s">
        <v>473</v>
      </c>
      <c r="I43" s="44">
        <v>5</v>
      </c>
      <c r="J43" s="16" t="s">
        <v>329</v>
      </c>
      <c r="K43" s="5" t="s">
        <v>237</v>
      </c>
    </row>
    <row r="44" spans="2:11" ht="57.6" x14ac:dyDescent="0.3">
      <c r="B44" s="15" t="s">
        <v>10</v>
      </c>
      <c r="C44" s="1"/>
      <c r="D44" s="15" t="s">
        <v>11</v>
      </c>
      <c r="E44" s="25">
        <v>26</v>
      </c>
      <c r="F44" s="55" t="s">
        <v>431</v>
      </c>
      <c r="G44" s="31" t="s">
        <v>435</v>
      </c>
      <c r="H44" s="16" t="s">
        <v>469</v>
      </c>
      <c r="I44" s="44">
        <v>15</v>
      </c>
      <c r="J44" s="16" t="s">
        <v>329</v>
      </c>
      <c r="K44" s="5" t="s">
        <v>464</v>
      </c>
    </row>
    <row r="45" spans="2:11" ht="57.6" x14ac:dyDescent="0.3">
      <c r="B45" s="15" t="s">
        <v>10</v>
      </c>
      <c r="C45" s="1"/>
      <c r="D45" s="15" t="s">
        <v>11</v>
      </c>
      <c r="E45" s="25">
        <v>27</v>
      </c>
      <c r="F45" s="55" t="s">
        <v>432</v>
      </c>
      <c r="G45" s="31" t="s">
        <v>71</v>
      </c>
      <c r="H45" s="16" t="s">
        <v>473</v>
      </c>
      <c r="I45" s="44">
        <v>7</v>
      </c>
      <c r="J45" s="16" t="s">
        <v>329</v>
      </c>
      <c r="K45" s="5" t="s">
        <v>465</v>
      </c>
    </row>
    <row r="46" spans="2:11" ht="43.2" x14ac:dyDescent="0.3">
      <c r="B46" s="15" t="s">
        <v>10</v>
      </c>
      <c r="C46" s="1"/>
      <c r="D46" s="15" t="s">
        <v>11</v>
      </c>
      <c r="E46" s="25">
        <v>28</v>
      </c>
      <c r="F46" s="55" t="s">
        <v>433</v>
      </c>
      <c r="G46" s="31" t="s">
        <v>435</v>
      </c>
      <c r="H46" s="16" t="s">
        <v>469</v>
      </c>
      <c r="I46" s="44">
        <v>15</v>
      </c>
      <c r="J46" s="16" t="s">
        <v>329</v>
      </c>
      <c r="K46" s="5" t="s">
        <v>466</v>
      </c>
    </row>
    <row r="47" spans="2:11" s="22" customFormat="1" x14ac:dyDescent="0.3">
      <c r="E47" s="65">
        <v>28</v>
      </c>
      <c r="I47" s="66">
        <f>I46+I45+I44+I43+I42+I41+I40+I39+I38+I37+I36+I35+I34+I33+I32+I31+I30+I29+I28+I27+I26+I25+I24+I23+I22+I21+I20+I19</f>
        <v>395</v>
      </c>
    </row>
  </sheetData>
  <mergeCells count="10">
    <mergeCell ref="B16:K16"/>
    <mergeCell ref="I1:K1"/>
    <mergeCell ref="B3:K3"/>
    <mergeCell ref="B5:B6"/>
    <mergeCell ref="C5:C6"/>
    <mergeCell ref="D5:D6"/>
    <mergeCell ref="E5:F5"/>
    <mergeCell ref="G5:H5"/>
    <mergeCell ref="I5:J5"/>
    <mergeCell ref="K5:L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M45"/>
  <sheetViews>
    <sheetView workbookViewId="0">
      <selection activeCell="G31" sqref="G31"/>
    </sheetView>
  </sheetViews>
  <sheetFormatPr defaultRowHeight="14.4" x14ac:dyDescent="0.3"/>
  <cols>
    <col min="1" max="1" width="4.88671875" customWidth="1"/>
    <col min="2" max="2" width="19" customWidth="1"/>
    <col min="3" max="3" width="18.88671875" customWidth="1"/>
    <col min="4" max="4" width="22" customWidth="1"/>
    <col min="5" max="5" width="10.44140625" customWidth="1"/>
    <col min="6" max="6" width="10.6640625" customWidth="1"/>
    <col min="7" max="8" width="12.109375" customWidth="1"/>
    <col min="9" max="9" width="11.88671875" customWidth="1"/>
    <col min="10" max="10" width="12" customWidth="1"/>
    <col min="11" max="11" width="22.88671875" customWidth="1"/>
    <col min="12" max="12" width="17.44140625" customWidth="1"/>
    <col min="13" max="13" width="15.88671875" customWidth="1"/>
  </cols>
  <sheetData>
    <row r="1" spans="2:13" x14ac:dyDescent="0.3">
      <c r="B1" t="s">
        <v>12</v>
      </c>
      <c r="I1" s="98" t="s">
        <v>13</v>
      </c>
      <c r="J1" s="98"/>
      <c r="K1" s="98"/>
    </row>
    <row r="3" spans="2:13" x14ac:dyDescent="0.3">
      <c r="B3" s="99" t="s">
        <v>27</v>
      </c>
      <c r="C3" s="99"/>
      <c r="D3" s="99"/>
      <c r="E3" s="99"/>
      <c r="F3" s="99"/>
      <c r="G3" s="99"/>
      <c r="H3" s="99"/>
      <c r="I3" s="99"/>
      <c r="J3" s="99"/>
      <c r="K3" s="99"/>
    </row>
    <row r="4" spans="2:13" x14ac:dyDescent="0.3">
      <c r="G4" s="22" t="s">
        <v>479</v>
      </c>
      <c r="H4" s="22"/>
    </row>
    <row r="5" spans="2:13" ht="30.75" customHeight="1" x14ac:dyDescent="0.3">
      <c r="B5" s="100" t="s">
        <v>0</v>
      </c>
      <c r="C5" s="100" t="s">
        <v>1</v>
      </c>
      <c r="D5" s="100" t="s">
        <v>2</v>
      </c>
      <c r="E5" s="100" t="s">
        <v>14</v>
      </c>
      <c r="F5" s="100"/>
      <c r="G5" s="100" t="s">
        <v>15</v>
      </c>
      <c r="H5" s="100"/>
      <c r="I5" s="100" t="s">
        <v>16</v>
      </c>
      <c r="J5" s="100"/>
      <c r="K5" s="100" t="s">
        <v>17</v>
      </c>
      <c r="L5" s="101"/>
    </row>
    <row r="6" spans="2:13" ht="26.25" customHeight="1" x14ac:dyDescent="0.3">
      <c r="B6" s="100"/>
      <c r="C6" s="100"/>
      <c r="D6" s="100"/>
      <c r="E6" s="67" t="s">
        <v>18</v>
      </c>
      <c r="F6" s="67" t="s">
        <v>19</v>
      </c>
      <c r="G6" s="67" t="s">
        <v>18</v>
      </c>
      <c r="H6" s="67" t="s">
        <v>19</v>
      </c>
      <c r="I6" s="67" t="s">
        <v>18</v>
      </c>
      <c r="J6" s="67" t="s">
        <v>19</v>
      </c>
      <c r="K6" s="67" t="s">
        <v>18</v>
      </c>
      <c r="L6" s="67" t="s">
        <v>19</v>
      </c>
    </row>
    <row r="7" spans="2:13" x14ac:dyDescent="0.3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</row>
    <row r="8" spans="2:13" x14ac:dyDescent="0.3">
      <c r="B8" s="3" t="s">
        <v>10</v>
      </c>
      <c r="C8" s="3"/>
      <c r="D8" s="3" t="s">
        <v>11</v>
      </c>
      <c r="E8" s="49">
        <v>40</v>
      </c>
      <c r="F8" s="50">
        <v>1.296</v>
      </c>
      <c r="G8" s="49">
        <v>26</v>
      </c>
      <c r="H8" s="51">
        <v>0.36299999999999999</v>
      </c>
      <c r="I8" s="49">
        <v>4</v>
      </c>
      <c r="J8" s="51">
        <v>0.5</v>
      </c>
      <c r="K8" s="49">
        <v>7</v>
      </c>
      <c r="L8" s="51">
        <v>0.12</v>
      </c>
      <c r="M8" s="7" t="s">
        <v>20</v>
      </c>
    </row>
    <row r="9" spans="2:13" x14ac:dyDescent="0.3">
      <c r="E9" s="52"/>
      <c r="F9" s="52" t="s">
        <v>480</v>
      </c>
      <c r="G9" s="52"/>
      <c r="H9" s="53" t="s">
        <v>541</v>
      </c>
      <c r="I9" s="53"/>
      <c r="J9" s="53" t="s">
        <v>542</v>
      </c>
      <c r="K9" s="53"/>
      <c r="L9" s="53" t="s">
        <v>543</v>
      </c>
    </row>
    <row r="10" spans="2:13" x14ac:dyDescent="0.3">
      <c r="E10" s="52"/>
      <c r="F10" s="52"/>
      <c r="G10" s="52"/>
      <c r="H10" s="54" t="s">
        <v>32</v>
      </c>
      <c r="I10" s="49">
        <v>1</v>
      </c>
      <c r="J10" s="53">
        <v>15</v>
      </c>
      <c r="K10" s="2"/>
      <c r="L10" s="8"/>
    </row>
    <row r="11" spans="2:13" x14ac:dyDescent="0.3">
      <c r="E11" s="20"/>
      <c r="F11" s="20"/>
      <c r="G11" s="20"/>
      <c r="H11" s="5" t="s">
        <v>25</v>
      </c>
      <c r="I11" s="53">
        <v>2</v>
      </c>
      <c r="J11" s="53">
        <v>30</v>
      </c>
    </row>
    <row r="13" spans="2:13" x14ac:dyDescent="0.3">
      <c r="I13" s="9"/>
    </row>
    <row r="16" spans="2:13" x14ac:dyDescent="0.3">
      <c r="B16" s="97" t="s">
        <v>22</v>
      </c>
      <c r="C16" s="97"/>
      <c r="D16" s="97"/>
      <c r="E16" s="97"/>
      <c r="F16" s="97"/>
      <c r="G16" s="97"/>
      <c r="H16" s="97"/>
      <c r="I16" s="97"/>
      <c r="J16" s="97"/>
      <c r="K16" s="97"/>
    </row>
    <row r="17" spans="2:13" ht="132" customHeight="1" x14ac:dyDescent="0.3">
      <c r="B17" s="10" t="s">
        <v>0</v>
      </c>
      <c r="C17" s="11" t="s">
        <v>1</v>
      </c>
      <c r="D17" s="11" t="s">
        <v>2</v>
      </c>
      <c r="E17" s="11" t="s">
        <v>3</v>
      </c>
      <c r="F17" s="11" t="s">
        <v>4</v>
      </c>
      <c r="G17" s="11" t="s">
        <v>5</v>
      </c>
      <c r="H17" s="11" t="s">
        <v>6</v>
      </c>
      <c r="I17" s="11" t="s">
        <v>7</v>
      </c>
      <c r="J17" s="11" t="s">
        <v>8</v>
      </c>
      <c r="K17" s="11" t="s">
        <v>9</v>
      </c>
    </row>
    <row r="18" spans="2:13" ht="24.75" customHeight="1" x14ac:dyDescent="0.3">
      <c r="B18" s="12">
        <v>1</v>
      </c>
      <c r="C18" s="12">
        <v>2</v>
      </c>
      <c r="D18" s="12">
        <v>3</v>
      </c>
      <c r="E18" s="13">
        <v>4</v>
      </c>
      <c r="F18" s="14">
        <v>5</v>
      </c>
      <c r="G18" s="14">
        <v>6</v>
      </c>
      <c r="H18" s="14">
        <v>7</v>
      </c>
      <c r="I18" s="14">
        <v>8</v>
      </c>
      <c r="J18" s="14">
        <v>9</v>
      </c>
      <c r="K18" s="14">
        <v>10</v>
      </c>
    </row>
    <row r="19" spans="2:13" ht="45" customHeight="1" x14ac:dyDescent="0.3">
      <c r="B19" s="15" t="s">
        <v>10</v>
      </c>
      <c r="C19" s="24"/>
      <c r="D19" s="15" t="s">
        <v>11</v>
      </c>
      <c r="E19" s="25">
        <v>1</v>
      </c>
      <c r="F19" s="55" t="s">
        <v>481</v>
      </c>
      <c r="G19" s="31" t="s">
        <v>507</v>
      </c>
      <c r="H19" s="16" t="s">
        <v>512</v>
      </c>
      <c r="I19" s="44">
        <v>15</v>
      </c>
      <c r="J19" s="16" t="s">
        <v>329</v>
      </c>
      <c r="K19" s="5" t="s">
        <v>455</v>
      </c>
    </row>
    <row r="20" spans="2:13" ht="45" customHeight="1" x14ac:dyDescent="0.3">
      <c r="B20" s="15" t="s">
        <v>10</v>
      </c>
      <c r="C20" s="24"/>
      <c r="D20" s="15" t="s">
        <v>11</v>
      </c>
      <c r="E20" s="25">
        <v>2</v>
      </c>
      <c r="F20" s="55" t="s">
        <v>482</v>
      </c>
      <c r="G20" s="31" t="s">
        <v>508</v>
      </c>
      <c r="H20" s="16" t="s">
        <v>213</v>
      </c>
      <c r="I20" s="44">
        <v>15</v>
      </c>
      <c r="J20" s="16" t="s">
        <v>329</v>
      </c>
      <c r="K20" s="5" t="s">
        <v>452</v>
      </c>
      <c r="M20" t="s">
        <v>24</v>
      </c>
    </row>
    <row r="21" spans="2:13" ht="45" customHeight="1" x14ac:dyDescent="0.3">
      <c r="B21" s="15" t="s">
        <v>10</v>
      </c>
      <c r="C21" s="24"/>
      <c r="D21" s="15" t="s">
        <v>11</v>
      </c>
      <c r="E21" s="25">
        <v>3</v>
      </c>
      <c r="F21" s="55" t="s">
        <v>483</v>
      </c>
      <c r="G21" s="31" t="s">
        <v>509</v>
      </c>
      <c r="H21" s="16" t="s">
        <v>225</v>
      </c>
      <c r="I21" s="44">
        <v>15</v>
      </c>
      <c r="J21" s="16" t="s">
        <v>329</v>
      </c>
      <c r="K21" s="5" t="s">
        <v>525</v>
      </c>
    </row>
    <row r="22" spans="2:13" ht="63.75" customHeight="1" x14ac:dyDescent="0.3">
      <c r="B22" s="15" t="s">
        <v>10</v>
      </c>
      <c r="C22" s="24"/>
      <c r="D22" s="15" t="s">
        <v>11</v>
      </c>
      <c r="E22" s="25">
        <v>4</v>
      </c>
      <c r="F22" s="55" t="s">
        <v>484</v>
      </c>
      <c r="G22" s="31" t="s">
        <v>510</v>
      </c>
      <c r="H22" s="16" t="s">
        <v>517</v>
      </c>
      <c r="I22" s="44">
        <v>15</v>
      </c>
      <c r="J22" s="16" t="s">
        <v>329</v>
      </c>
      <c r="K22" s="5" t="s">
        <v>526</v>
      </c>
    </row>
    <row r="23" spans="2:13" ht="45" customHeight="1" x14ac:dyDescent="0.3">
      <c r="B23" s="15" t="s">
        <v>10</v>
      </c>
      <c r="C23" s="24"/>
      <c r="D23" s="15" t="s">
        <v>11</v>
      </c>
      <c r="E23" s="25">
        <v>5</v>
      </c>
      <c r="F23" s="55" t="s">
        <v>485</v>
      </c>
      <c r="G23" s="31" t="s">
        <v>107</v>
      </c>
      <c r="H23" s="16" t="s">
        <v>149</v>
      </c>
      <c r="I23" s="44">
        <v>8</v>
      </c>
      <c r="J23" s="16" t="s">
        <v>329</v>
      </c>
      <c r="K23" s="5" t="s">
        <v>527</v>
      </c>
    </row>
    <row r="24" spans="2:13" ht="57.75" customHeight="1" x14ac:dyDescent="0.3">
      <c r="B24" s="15" t="s">
        <v>10</v>
      </c>
      <c r="C24" s="24"/>
      <c r="D24" s="15" t="s">
        <v>11</v>
      </c>
      <c r="E24" s="25">
        <v>6</v>
      </c>
      <c r="F24" s="55" t="s">
        <v>486</v>
      </c>
      <c r="G24" s="31" t="s">
        <v>511</v>
      </c>
      <c r="H24" s="16" t="s">
        <v>518</v>
      </c>
      <c r="I24" s="44">
        <v>15</v>
      </c>
      <c r="J24" s="16" t="s">
        <v>329</v>
      </c>
      <c r="K24" s="5" t="s">
        <v>528</v>
      </c>
    </row>
    <row r="25" spans="2:13" ht="45" customHeight="1" x14ac:dyDescent="0.3">
      <c r="B25" s="15" t="s">
        <v>10</v>
      </c>
      <c r="C25" s="24"/>
      <c r="D25" s="15" t="s">
        <v>11</v>
      </c>
      <c r="E25" s="25">
        <v>7</v>
      </c>
      <c r="F25" s="55" t="s">
        <v>487</v>
      </c>
      <c r="G25" s="31" t="s">
        <v>112</v>
      </c>
      <c r="H25" s="16" t="s">
        <v>519</v>
      </c>
      <c r="I25" s="44">
        <v>15</v>
      </c>
      <c r="J25" s="16" t="s">
        <v>329</v>
      </c>
      <c r="K25" s="5" t="s">
        <v>529</v>
      </c>
    </row>
    <row r="26" spans="2:13" ht="60" customHeight="1" x14ac:dyDescent="0.3">
      <c r="B26" s="15" t="s">
        <v>10</v>
      </c>
      <c r="C26" s="24"/>
      <c r="D26" s="15" t="s">
        <v>11</v>
      </c>
      <c r="E26" s="25">
        <v>8</v>
      </c>
      <c r="F26" s="55" t="s">
        <v>488</v>
      </c>
      <c r="G26" s="31" t="s">
        <v>108</v>
      </c>
      <c r="H26" s="16" t="s">
        <v>520</v>
      </c>
      <c r="I26" s="44">
        <v>15</v>
      </c>
      <c r="J26" s="16" t="s">
        <v>329</v>
      </c>
      <c r="K26" s="5" t="s">
        <v>528</v>
      </c>
    </row>
    <row r="27" spans="2:13" ht="66.75" customHeight="1" x14ac:dyDescent="0.3">
      <c r="B27" s="15" t="s">
        <v>10</v>
      </c>
      <c r="C27" s="24"/>
      <c r="D27" s="15" t="s">
        <v>11</v>
      </c>
      <c r="E27" s="25">
        <v>9</v>
      </c>
      <c r="F27" s="55" t="s">
        <v>489</v>
      </c>
      <c r="G27" s="31" t="s">
        <v>108</v>
      </c>
      <c r="H27" s="16" t="s">
        <v>520</v>
      </c>
      <c r="I27" s="44">
        <v>15</v>
      </c>
      <c r="J27" s="16" t="s">
        <v>329</v>
      </c>
      <c r="K27" s="5" t="s">
        <v>528</v>
      </c>
    </row>
    <row r="28" spans="2:13" ht="63" customHeight="1" x14ac:dyDescent="0.3">
      <c r="B28" s="15" t="s">
        <v>10</v>
      </c>
      <c r="C28" s="24"/>
      <c r="D28" s="15" t="s">
        <v>11</v>
      </c>
      <c r="E28" s="25">
        <v>10</v>
      </c>
      <c r="F28" s="55" t="s">
        <v>490</v>
      </c>
      <c r="G28" s="31" t="s">
        <v>107</v>
      </c>
      <c r="H28" s="16" t="s">
        <v>149</v>
      </c>
      <c r="I28" s="44">
        <v>15</v>
      </c>
      <c r="J28" s="16" t="s">
        <v>329</v>
      </c>
      <c r="K28" s="5" t="s">
        <v>465</v>
      </c>
    </row>
    <row r="29" spans="2:13" ht="45" customHeight="1" x14ac:dyDescent="0.3">
      <c r="B29" s="15" t="s">
        <v>10</v>
      </c>
      <c r="C29" s="1"/>
      <c r="D29" s="15" t="s">
        <v>11</v>
      </c>
      <c r="E29" s="25">
        <v>11</v>
      </c>
      <c r="F29" s="55" t="s">
        <v>491</v>
      </c>
      <c r="G29" s="31" t="s">
        <v>109</v>
      </c>
      <c r="H29" s="16" t="s">
        <v>218</v>
      </c>
      <c r="I29" s="44">
        <v>15</v>
      </c>
      <c r="J29" s="16" t="s">
        <v>329</v>
      </c>
      <c r="K29" s="5" t="s">
        <v>530</v>
      </c>
    </row>
    <row r="30" spans="2:13" ht="45" customHeight="1" x14ac:dyDescent="0.3">
      <c r="B30" s="15" t="s">
        <v>10</v>
      </c>
      <c r="C30" s="1"/>
      <c r="D30" s="15" t="s">
        <v>11</v>
      </c>
      <c r="E30" s="25">
        <v>12</v>
      </c>
      <c r="F30" s="55" t="s">
        <v>492</v>
      </c>
      <c r="G30" s="31" t="s">
        <v>508</v>
      </c>
      <c r="H30" s="16" t="s">
        <v>213</v>
      </c>
      <c r="I30" s="44">
        <v>15</v>
      </c>
      <c r="J30" s="16" t="s">
        <v>329</v>
      </c>
      <c r="K30" s="5" t="s">
        <v>531</v>
      </c>
    </row>
    <row r="31" spans="2:13" ht="66" customHeight="1" x14ac:dyDescent="0.3">
      <c r="B31" s="15" t="s">
        <v>10</v>
      </c>
      <c r="C31" s="1"/>
      <c r="D31" s="15" t="s">
        <v>11</v>
      </c>
      <c r="E31" s="25">
        <v>13</v>
      </c>
      <c r="F31" s="55" t="s">
        <v>493</v>
      </c>
      <c r="G31" s="31" t="s">
        <v>511</v>
      </c>
      <c r="H31" s="16" t="s">
        <v>518</v>
      </c>
      <c r="I31" s="44">
        <v>12</v>
      </c>
      <c r="J31" s="16" t="s">
        <v>329</v>
      </c>
      <c r="K31" s="5" t="s">
        <v>465</v>
      </c>
    </row>
    <row r="32" spans="2:13" ht="45" customHeight="1" x14ac:dyDescent="0.3">
      <c r="B32" s="15" t="s">
        <v>10</v>
      </c>
      <c r="C32" s="1"/>
      <c r="D32" s="15" t="s">
        <v>11</v>
      </c>
      <c r="E32" s="25">
        <v>14</v>
      </c>
      <c r="F32" s="55" t="s">
        <v>494</v>
      </c>
      <c r="G32" s="31" t="s">
        <v>512</v>
      </c>
      <c r="H32" s="16" t="s">
        <v>214</v>
      </c>
      <c r="I32" s="44">
        <v>15</v>
      </c>
      <c r="J32" s="16" t="s">
        <v>329</v>
      </c>
      <c r="K32" s="5" t="s">
        <v>532</v>
      </c>
    </row>
    <row r="33" spans="2:11" ht="45" customHeight="1" x14ac:dyDescent="0.3">
      <c r="B33" s="15" t="s">
        <v>10</v>
      </c>
      <c r="C33" s="1"/>
      <c r="D33" s="15" t="s">
        <v>11</v>
      </c>
      <c r="E33" s="25">
        <v>15</v>
      </c>
      <c r="F33" s="55" t="s">
        <v>495</v>
      </c>
      <c r="G33" s="31" t="s">
        <v>508</v>
      </c>
      <c r="H33" s="16" t="s">
        <v>213</v>
      </c>
      <c r="I33" s="44">
        <v>15</v>
      </c>
      <c r="J33" s="16" t="s">
        <v>330</v>
      </c>
      <c r="K33" s="5" t="s">
        <v>533</v>
      </c>
    </row>
    <row r="34" spans="2:11" s="22" customFormat="1" ht="28.8" x14ac:dyDescent="0.3">
      <c r="B34" s="15" t="s">
        <v>10</v>
      </c>
      <c r="C34" s="1"/>
      <c r="D34" s="15" t="s">
        <v>11</v>
      </c>
      <c r="E34" s="25">
        <v>16</v>
      </c>
      <c r="F34" s="55" t="s">
        <v>496</v>
      </c>
      <c r="G34" s="31" t="s">
        <v>468</v>
      </c>
      <c r="H34" s="16" t="s">
        <v>521</v>
      </c>
      <c r="I34" s="44">
        <v>15</v>
      </c>
      <c r="J34" s="16" t="s">
        <v>329</v>
      </c>
      <c r="K34" s="5" t="s">
        <v>534</v>
      </c>
    </row>
    <row r="35" spans="2:11" ht="28.8" x14ac:dyDescent="0.3">
      <c r="B35" s="15" t="s">
        <v>10</v>
      </c>
      <c r="C35" s="1"/>
      <c r="D35" s="15" t="s">
        <v>11</v>
      </c>
      <c r="E35" s="25">
        <v>17</v>
      </c>
      <c r="F35" s="55" t="s">
        <v>497</v>
      </c>
      <c r="G35" s="31" t="s">
        <v>468</v>
      </c>
      <c r="H35" s="16" t="s">
        <v>521</v>
      </c>
      <c r="I35" s="44">
        <v>15</v>
      </c>
      <c r="J35" s="16" t="s">
        <v>329</v>
      </c>
      <c r="K35" s="5" t="s">
        <v>535</v>
      </c>
    </row>
    <row r="36" spans="2:11" ht="28.8" x14ac:dyDescent="0.3">
      <c r="B36" s="15" t="s">
        <v>10</v>
      </c>
      <c r="C36" s="1"/>
      <c r="D36" s="15" t="s">
        <v>11</v>
      </c>
      <c r="E36" s="25">
        <v>18</v>
      </c>
      <c r="F36" s="55" t="s">
        <v>498</v>
      </c>
      <c r="G36" s="31" t="s">
        <v>513</v>
      </c>
      <c r="H36" s="16" t="s">
        <v>148</v>
      </c>
      <c r="I36" s="44">
        <v>5</v>
      </c>
      <c r="J36" s="16" t="s">
        <v>329</v>
      </c>
      <c r="K36" s="5" t="s">
        <v>535</v>
      </c>
    </row>
    <row r="37" spans="2:11" ht="28.8" x14ac:dyDescent="0.3">
      <c r="B37" s="15" t="s">
        <v>10</v>
      </c>
      <c r="C37" s="1"/>
      <c r="D37" s="15" t="s">
        <v>11</v>
      </c>
      <c r="E37" s="25">
        <v>19</v>
      </c>
      <c r="F37" s="55" t="s">
        <v>499</v>
      </c>
      <c r="G37" s="31" t="s">
        <v>472</v>
      </c>
      <c r="H37" s="16" t="s">
        <v>222</v>
      </c>
      <c r="I37" s="44">
        <v>15</v>
      </c>
      <c r="J37" s="16" t="s">
        <v>329</v>
      </c>
      <c r="K37" s="5" t="s">
        <v>532</v>
      </c>
    </row>
    <row r="38" spans="2:11" ht="28.8" x14ac:dyDescent="0.3">
      <c r="B38" s="15" t="s">
        <v>10</v>
      </c>
      <c r="C38" s="1"/>
      <c r="D38" s="15" t="s">
        <v>11</v>
      </c>
      <c r="E38" s="25">
        <v>20</v>
      </c>
      <c r="F38" s="55" t="s">
        <v>500</v>
      </c>
      <c r="G38" s="31" t="s">
        <v>513</v>
      </c>
      <c r="H38" s="16" t="s">
        <v>148</v>
      </c>
      <c r="I38" s="44">
        <v>15</v>
      </c>
      <c r="J38" s="16" t="s">
        <v>329</v>
      </c>
      <c r="K38" s="5" t="s">
        <v>536</v>
      </c>
    </row>
    <row r="39" spans="2:11" ht="43.2" x14ac:dyDescent="0.3">
      <c r="B39" s="15" t="s">
        <v>10</v>
      </c>
      <c r="C39" s="1"/>
      <c r="D39" s="15" t="s">
        <v>11</v>
      </c>
      <c r="E39" s="25">
        <v>21</v>
      </c>
      <c r="F39" s="55" t="s">
        <v>501</v>
      </c>
      <c r="G39" s="31" t="s">
        <v>514</v>
      </c>
      <c r="H39" s="16" t="s">
        <v>522</v>
      </c>
      <c r="I39" s="44">
        <v>15</v>
      </c>
      <c r="J39" s="16" t="s">
        <v>329</v>
      </c>
      <c r="K39" s="5" t="s">
        <v>537</v>
      </c>
    </row>
    <row r="40" spans="2:11" s="22" customFormat="1" ht="35.25" customHeight="1" x14ac:dyDescent="0.3">
      <c r="B40" s="15" t="s">
        <v>10</v>
      </c>
      <c r="C40" s="1"/>
      <c r="D40" s="15" t="s">
        <v>11</v>
      </c>
      <c r="E40" s="25">
        <v>22</v>
      </c>
      <c r="F40" s="55" t="s">
        <v>502</v>
      </c>
      <c r="G40" s="31" t="s">
        <v>113</v>
      </c>
      <c r="H40" s="16" t="s">
        <v>523</v>
      </c>
      <c r="I40" s="44">
        <v>12</v>
      </c>
      <c r="J40" s="16" t="s">
        <v>329</v>
      </c>
      <c r="K40" s="5" t="s">
        <v>538</v>
      </c>
    </row>
    <row r="41" spans="2:11" ht="28.8" x14ac:dyDescent="0.3">
      <c r="B41" s="15" t="s">
        <v>10</v>
      </c>
      <c r="C41" s="1"/>
      <c r="D41" s="15" t="s">
        <v>11</v>
      </c>
      <c r="E41" s="25">
        <v>23</v>
      </c>
      <c r="F41" s="55" t="s">
        <v>503</v>
      </c>
      <c r="G41" s="31" t="s">
        <v>515</v>
      </c>
      <c r="H41" s="16" t="s">
        <v>151</v>
      </c>
      <c r="I41" s="44">
        <v>15</v>
      </c>
      <c r="J41" s="16" t="s">
        <v>329</v>
      </c>
      <c r="K41" s="5" t="s">
        <v>535</v>
      </c>
    </row>
    <row r="42" spans="2:11" ht="28.8" x14ac:dyDescent="0.3">
      <c r="B42" s="15" t="s">
        <v>10</v>
      </c>
      <c r="C42" s="1"/>
      <c r="D42" s="15" t="s">
        <v>11</v>
      </c>
      <c r="E42" s="25">
        <v>24</v>
      </c>
      <c r="F42" s="55" t="s">
        <v>504</v>
      </c>
      <c r="G42" s="31" t="s">
        <v>111</v>
      </c>
      <c r="H42" s="16" t="s">
        <v>153</v>
      </c>
      <c r="I42" s="44">
        <v>15</v>
      </c>
      <c r="J42" s="16" t="s">
        <v>329</v>
      </c>
      <c r="K42" s="5" t="s">
        <v>532</v>
      </c>
    </row>
    <row r="43" spans="2:11" ht="28.8" x14ac:dyDescent="0.3">
      <c r="B43" s="15" t="s">
        <v>10</v>
      </c>
      <c r="C43" s="1"/>
      <c r="D43" s="15" t="s">
        <v>11</v>
      </c>
      <c r="E43" s="25">
        <v>25</v>
      </c>
      <c r="F43" s="55" t="s">
        <v>505</v>
      </c>
      <c r="G43" s="31" t="s">
        <v>516</v>
      </c>
      <c r="H43" s="16" t="s">
        <v>524</v>
      </c>
      <c r="I43" s="44">
        <v>15</v>
      </c>
      <c r="J43" s="16" t="s">
        <v>329</v>
      </c>
      <c r="K43" s="5" t="s">
        <v>539</v>
      </c>
    </row>
    <row r="44" spans="2:11" ht="28.8" x14ac:dyDescent="0.3">
      <c r="B44" s="15" t="s">
        <v>10</v>
      </c>
      <c r="C44" s="1"/>
      <c r="D44" s="15" t="s">
        <v>11</v>
      </c>
      <c r="E44" s="25">
        <v>26</v>
      </c>
      <c r="F44" s="55" t="s">
        <v>506</v>
      </c>
      <c r="G44" s="31" t="s">
        <v>514</v>
      </c>
      <c r="H44" s="16" t="s">
        <v>522</v>
      </c>
      <c r="I44" s="44">
        <v>11</v>
      </c>
      <c r="J44" s="16" t="s">
        <v>329</v>
      </c>
      <c r="K44" s="5" t="s">
        <v>540</v>
      </c>
    </row>
    <row r="45" spans="2:11" s="22" customFormat="1" x14ac:dyDescent="0.3">
      <c r="E45" s="65">
        <v>26</v>
      </c>
      <c r="I45" s="66">
        <f>SUM(I19:I44)</f>
        <v>363</v>
      </c>
    </row>
  </sheetData>
  <mergeCells count="10">
    <mergeCell ref="B16:K16"/>
    <mergeCell ref="I1:K1"/>
    <mergeCell ref="B3:K3"/>
    <mergeCell ref="B5:B6"/>
    <mergeCell ref="C5:C6"/>
    <mergeCell ref="D5:D6"/>
    <mergeCell ref="E5:F5"/>
    <mergeCell ref="G5:H5"/>
    <mergeCell ref="I5:J5"/>
    <mergeCell ref="K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январь 2021г.</vt:lpstr>
      <vt:lpstr>февраль 2021г.</vt:lpstr>
      <vt:lpstr>март 2021г.</vt:lpstr>
      <vt:lpstr>апрель 2021г. </vt:lpstr>
      <vt:lpstr>май 2021г.</vt:lpstr>
      <vt:lpstr>июнь 2021г.</vt:lpstr>
      <vt:lpstr>за 6 месяцев</vt:lpstr>
      <vt:lpstr>июль 2021г.</vt:lpstr>
      <vt:lpstr>август 2021г.</vt:lpstr>
      <vt:lpstr>сентябрь 2021г.</vt:lpstr>
      <vt:lpstr>за 9 месяцев</vt:lpstr>
      <vt:lpstr>октябрь 2021г.</vt:lpstr>
      <vt:lpstr>ноябрь 2021г.</vt:lpstr>
      <vt:lpstr>декабрь 2021г.</vt:lpstr>
      <vt:lpstr>итого за 2021г.</vt:lpstr>
      <vt:lpstr>'декабрь 2021г.'!Область_печати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2022-01-26T07:15:37Z</dcterms:modified>
</cp:coreProperties>
</file>