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 кварта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  <c r="D25" i="1"/>
  <c r="F25" i="1" s="1"/>
  <c r="D24" i="1" l="1"/>
  <c r="D9" i="1"/>
  <c r="D10" i="1"/>
  <c r="D13" i="1"/>
  <c r="D14" i="1"/>
  <c r="D15" i="1"/>
  <c r="D16" i="1"/>
  <c r="D17" i="1"/>
  <c r="D18" i="1"/>
  <c r="D19" i="1"/>
  <c r="D20" i="1"/>
  <c r="D21" i="1"/>
  <c r="D22" i="1"/>
  <c r="D8" i="1"/>
  <c r="F24" i="1"/>
  <c r="F23" i="1"/>
</calcChain>
</file>

<file path=xl/sharedStrings.xml><?xml version="1.0" encoding="utf-8"?>
<sst xmlns="http://schemas.openxmlformats.org/spreadsheetml/2006/main" count="54" uniqueCount="36">
  <si>
    <t>ВН</t>
  </si>
  <si>
    <t>Источник питания</t>
  </si>
  <si>
    <t>№п/п</t>
  </si>
  <si>
    <t>Класс напряжения</t>
  </si>
  <si>
    <t>Величина максимальной мощности</t>
  </si>
  <si>
    <t>Величина фактической потребляемой мощности</t>
  </si>
  <si>
    <t>Резерв</t>
  </si>
  <si>
    <t>МВт</t>
  </si>
  <si>
    <t>1.</t>
  </si>
  <si>
    <t>ПС Антипино, яч.15 ф.ГТНГС-2</t>
  </si>
  <si>
    <t>2.</t>
  </si>
  <si>
    <t>ПС Бурдун, яч.29 ф. РП-40-1</t>
  </si>
  <si>
    <t>ПС Бурдун, яч.28 ф. РП-40-2</t>
  </si>
  <si>
    <t>3.</t>
  </si>
  <si>
    <t>ПС Домостроительная, ф. Котел-1</t>
  </si>
  <si>
    <t>4.</t>
  </si>
  <si>
    <t>РП Загородная, яч.5 ф. ТП-957-1</t>
  </si>
  <si>
    <t>РП Загородная, яч.16 ф. ТП-957-2</t>
  </si>
  <si>
    <t>5.</t>
  </si>
  <si>
    <t>ПС Пышминская, яч.3 ф.РП-ДСК-1</t>
  </si>
  <si>
    <t>ПС Пышминская, яч.5 ф.ЦСП-1</t>
  </si>
  <si>
    <t>ПС Пышминская, яч.16 ф.РП-ДСК-2</t>
  </si>
  <si>
    <t>ПС Пышминская, яч.15 ф.ЦСП-2</t>
  </si>
  <si>
    <t>6.</t>
  </si>
  <si>
    <t>ПС Сибжилстрой, яч.14 ф.Пилорама</t>
  </si>
  <si>
    <t>7.</t>
  </si>
  <si>
    <t>ПС Суходольская, яч.7 ф.РП-21-1</t>
  </si>
  <si>
    <t>ПС Суходольская, яч.30 ф.РП-21-2</t>
  </si>
  <si>
    <t>8.</t>
  </si>
  <si>
    <t>РП Техническая, яч.9 ф.Холодильник-1</t>
  </si>
  <si>
    <t>СН2</t>
  </si>
  <si>
    <t>9.</t>
  </si>
  <si>
    <t>ПС Тополя, ф. Перевалово, оп.24</t>
  </si>
  <si>
    <t>ИТОГО:</t>
  </si>
  <si>
    <t>Всего:</t>
  </si>
  <si>
    <r>
      <t xml:space="preserve"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и выше 35 кВ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ООО "Дорстрой" 3 квартал 2021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</si>
</sst>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080;%20&#1040;&#1054;%20&#1056;&#1086;&#1089;&#1089;&#1077;&#1090;&#1080;%202%20&#1082;&#1074;&#1072;&#1088;&#1090;&#1072;&#108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0.35</v>
          </cell>
        </row>
        <row r="11">
          <cell r="D11">
            <v>2.5</v>
          </cell>
        </row>
        <row r="12">
          <cell r="D12">
            <v>2.5</v>
          </cell>
        </row>
        <row r="15">
          <cell r="D15">
            <v>0.70750000000000002</v>
          </cell>
        </row>
        <row r="16">
          <cell r="D16">
            <v>0.5</v>
          </cell>
        </row>
        <row r="17">
          <cell r="D17">
            <v>0.5</v>
          </cell>
        </row>
        <row r="18">
          <cell r="D18">
            <v>0.5</v>
          </cell>
        </row>
        <row r="19">
          <cell r="D19">
            <v>0.5</v>
          </cell>
        </row>
        <row r="20">
          <cell r="D20">
            <v>8.2000000000000003E-2</v>
          </cell>
        </row>
        <row r="21">
          <cell r="D21">
            <v>3</v>
          </cell>
        </row>
        <row r="22">
          <cell r="D22">
            <v>3</v>
          </cell>
        </row>
        <row r="23">
          <cell r="D23">
            <v>0.83799999999999997</v>
          </cell>
        </row>
        <row r="24">
          <cell r="D24">
            <v>9.9000000000000005E-2</v>
          </cell>
        </row>
        <row r="26">
          <cell r="D26">
            <v>0.93699999999999994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view="pageBreakPreview" zoomScaleNormal="100" zoomScaleSheetLayoutView="100" workbookViewId="0">
      <selection activeCell="E21" sqref="E21"/>
    </sheetView>
  </sheetViews>
  <sheetFormatPr defaultRowHeight="15" x14ac:dyDescent="0.25"/>
  <cols>
    <col min="2" max="2" width="41.28515625" customWidth="1"/>
    <col min="3" max="3" width="21" bestFit="1" customWidth="1"/>
    <col min="4" max="6" width="16.28515625" customWidth="1"/>
  </cols>
  <sheetData>
    <row r="2" spans="1:14" ht="15" customHeight="1" x14ac:dyDescent="0.25">
      <c r="A2" s="10" t="s">
        <v>35</v>
      </c>
      <c r="B2" s="10"/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</row>
    <row r="3" spans="1:14" ht="51.75" customHeight="1" x14ac:dyDescent="0.25">
      <c r="A3" s="10"/>
      <c r="B3" s="10"/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</row>
    <row r="6" spans="1:14" ht="51" x14ac:dyDescent="0.25">
      <c r="A6" s="9" t="s">
        <v>2</v>
      </c>
      <c r="B6" s="9" t="s">
        <v>1</v>
      </c>
      <c r="C6" s="9" t="s">
        <v>3</v>
      </c>
      <c r="D6" s="2" t="s">
        <v>4</v>
      </c>
      <c r="E6" s="2" t="s">
        <v>5</v>
      </c>
      <c r="F6" s="2" t="s">
        <v>6</v>
      </c>
    </row>
    <row r="7" spans="1:14" x14ac:dyDescent="0.25">
      <c r="A7" s="9"/>
      <c r="B7" s="9"/>
      <c r="C7" s="9"/>
      <c r="D7" s="2" t="s">
        <v>7</v>
      </c>
      <c r="E7" s="2" t="s">
        <v>7</v>
      </c>
      <c r="F7" s="2" t="s">
        <v>7</v>
      </c>
    </row>
    <row r="8" spans="1:14" x14ac:dyDescent="0.25">
      <c r="A8" s="8" t="s">
        <v>8</v>
      </c>
      <c r="B8" s="8" t="s">
        <v>9</v>
      </c>
      <c r="C8" s="8" t="s">
        <v>0</v>
      </c>
      <c r="D8" s="5">
        <f>[1]июнь!D10</f>
        <v>0.35</v>
      </c>
      <c r="E8" s="5">
        <v>0.122</v>
      </c>
      <c r="F8" s="5">
        <f>D8-E8</f>
        <v>0.22799999999999998</v>
      </c>
    </row>
    <row r="9" spans="1:14" x14ac:dyDescent="0.25">
      <c r="A9" s="12" t="s">
        <v>10</v>
      </c>
      <c r="B9" s="8" t="s">
        <v>11</v>
      </c>
      <c r="C9" s="8" t="s">
        <v>0</v>
      </c>
      <c r="D9" s="5">
        <f>[1]июнь!D11</f>
        <v>2.5</v>
      </c>
      <c r="E9" s="5">
        <v>0.56999999999999995</v>
      </c>
      <c r="F9" s="5">
        <f t="shared" ref="F9:F22" si="0">D9-E9</f>
        <v>1.9300000000000002</v>
      </c>
    </row>
    <row r="10" spans="1:14" x14ac:dyDescent="0.25">
      <c r="A10" s="12"/>
      <c r="B10" s="8" t="s">
        <v>12</v>
      </c>
      <c r="C10" s="8" t="s">
        <v>0</v>
      </c>
      <c r="D10" s="5">
        <f>[1]июнь!D12</f>
        <v>2.5</v>
      </c>
      <c r="E10" s="5">
        <v>0.13900000000000001</v>
      </c>
      <c r="F10" s="5">
        <f t="shared" si="0"/>
        <v>2.3609999999999998</v>
      </c>
    </row>
    <row r="11" spans="1:14" x14ac:dyDescent="0.25">
      <c r="A11" s="8" t="s">
        <v>13</v>
      </c>
      <c r="B11" s="8" t="s">
        <v>14</v>
      </c>
      <c r="C11" s="8" t="s">
        <v>0</v>
      </c>
      <c r="D11" s="5">
        <v>0.64439999999999997</v>
      </c>
      <c r="E11" s="5">
        <v>0.108</v>
      </c>
      <c r="F11" s="5">
        <f t="shared" si="0"/>
        <v>0.53639999999999999</v>
      </c>
    </row>
    <row r="12" spans="1:14" x14ac:dyDescent="0.25">
      <c r="A12" s="12" t="s">
        <v>15</v>
      </c>
      <c r="B12" s="8" t="s">
        <v>16</v>
      </c>
      <c r="C12" s="8" t="s">
        <v>0</v>
      </c>
      <c r="D12" s="5">
        <v>0.70750000000000002</v>
      </c>
      <c r="E12" s="5">
        <v>0.91400000000000003</v>
      </c>
      <c r="F12" s="5">
        <f t="shared" si="0"/>
        <v>-0.20650000000000002</v>
      </c>
    </row>
    <row r="13" spans="1:14" x14ac:dyDescent="0.25">
      <c r="A13" s="12"/>
      <c r="B13" s="8" t="s">
        <v>17</v>
      </c>
      <c r="C13" s="8" t="s">
        <v>0</v>
      </c>
      <c r="D13" s="5">
        <f>[1]июнь!D15</f>
        <v>0.70750000000000002</v>
      </c>
      <c r="E13" s="5">
        <v>8.7999999999999995E-2</v>
      </c>
      <c r="F13" s="5">
        <f t="shared" si="0"/>
        <v>0.61950000000000005</v>
      </c>
    </row>
    <row r="14" spans="1:14" x14ac:dyDescent="0.25">
      <c r="A14" s="12" t="s">
        <v>18</v>
      </c>
      <c r="B14" s="8" t="s">
        <v>19</v>
      </c>
      <c r="C14" s="8" t="s">
        <v>0</v>
      </c>
      <c r="D14" s="5">
        <f>[1]июнь!D16</f>
        <v>0.5</v>
      </c>
      <c r="E14" s="5">
        <v>3.3000000000000002E-2</v>
      </c>
      <c r="F14" s="5">
        <f t="shared" si="0"/>
        <v>0.46699999999999997</v>
      </c>
    </row>
    <row r="15" spans="1:14" x14ac:dyDescent="0.25">
      <c r="A15" s="12"/>
      <c r="B15" s="8" t="s">
        <v>20</v>
      </c>
      <c r="C15" s="8" t="s">
        <v>0</v>
      </c>
      <c r="D15" s="5">
        <f>[1]июнь!D17</f>
        <v>0.5</v>
      </c>
      <c r="E15" s="5">
        <v>7.0000000000000001E-3</v>
      </c>
      <c r="F15" s="5">
        <f t="shared" si="0"/>
        <v>0.49299999999999999</v>
      </c>
    </row>
    <row r="16" spans="1:14" x14ac:dyDescent="0.25">
      <c r="A16" s="12"/>
      <c r="B16" s="8" t="s">
        <v>21</v>
      </c>
      <c r="C16" s="8" t="s">
        <v>0</v>
      </c>
      <c r="D16" s="5">
        <f>[1]июнь!D18</f>
        <v>0.5</v>
      </c>
      <c r="E16" s="5">
        <v>0.111</v>
      </c>
      <c r="F16" s="5">
        <f t="shared" si="0"/>
        <v>0.38900000000000001</v>
      </c>
    </row>
    <row r="17" spans="1:6" x14ac:dyDescent="0.25">
      <c r="A17" s="12"/>
      <c r="B17" s="8" t="s">
        <v>22</v>
      </c>
      <c r="C17" s="8" t="s">
        <v>0</v>
      </c>
      <c r="D17" s="5">
        <f>[1]июнь!D19</f>
        <v>0.5</v>
      </c>
      <c r="E17" s="5">
        <v>0.49199999999999999</v>
      </c>
      <c r="F17" s="5">
        <f t="shared" si="0"/>
        <v>8.0000000000000071E-3</v>
      </c>
    </row>
    <row r="18" spans="1:6" x14ac:dyDescent="0.25">
      <c r="A18" s="8" t="s">
        <v>23</v>
      </c>
      <c r="B18" s="8" t="s">
        <v>24</v>
      </c>
      <c r="C18" s="8" t="s">
        <v>0</v>
      </c>
      <c r="D18" s="5">
        <f>[1]июнь!D20</f>
        <v>8.2000000000000003E-2</v>
      </c>
      <c r="E18" s="5">
        <v>2.1000000000000001E-2</v>
      </c>
      <c r="F18" s="5">
        <f t="shared" si="0"/>
        <v>6.0999999999999999E-2</v>
      </c>
    </row>
    <row r="19" spans="1:6" x14ac:dyDescent="0.25">
      <c r="A19" s="12" t="s">
        <v>25</v>
      </c>
      <c r="B19" s="8" t="s">
        <v>26</v>
      </c>
      <c r="C19" s="8" t="s">
        <v>0</v>
      </c>
      <c r="D19" s="5">
        <f>[1]июнь!D21</f>
        <v>3</v>
      </c>
      <c r="E19" s="5">
        <v>1.2749999999999999</v>
      </c>
      <c r="F19" s="5">
        <f t="shared" si="0"/>
        <v>1.7250000000000001</v>
      </c>
    </row>
    <row r="20" spans="1:6" x14ac:dyDescent="0.25">
      <c r="A20" s="12"/>
      <c r="B20" s="8" t="s">
        <v>27</v>
      </c>
      <c r="C20" s="8" t="s">
        <v>0</v>
      </c>
      <c r="D20" s="5">
        <f>[1]июнь!D22</f>
        <v>3</v>
      </c>
      <c r="E20" s="5">
        <v>0</v>
      </c>
      <c r="F20" s="5">
        <f t="shared" si="0"/>
        <v>3</v>
      </c>
    </row>
    <row r="21" spans="1:6" x14ac:dyDescent="0.25">
      <c r="A21" s="8" t="s">
        <v>28</v>
      </c>
      <c r="B21" s="8" t="s">
        <v>29</v>
      </c>
      <c r="C21" s="8" t="s">
        <v>30</v>
      </c>
      <c r="D21" s="5">
        <f>[1]июнь!D23</f>
        <v>0.83799999999999997</v>
      </c>
      <c r="E21" s="5">
        <v>0.70399999999999996</v>
      </c>
      <c r="F21" s="5">
        <f t="shared" si="0"/>
        <v>0.13400000000000001</v>
      </c>
    </row>
    <row r="22" spans="1:6" x14ac:dyDescent="0.25">
      <c r="A22" s="8" t="s">
        <v>31</v>
      </c>
      <c r="B22" s="8" t="s">
        <v>32</v>
      </c>
      <c r="C22" s="8" t="s">
        <v>30</v>
      </c>
      <c r="D22" s="5">
        <f>[1]июнь!D24</f>
        <v>9.9000000000000005E-2</v>
      </c>
      <c r="E22" s="5">
        <v>2.8000000000000001E-2</v>
      </c>
      <c r="F22" s="5">
        <f t="shared" si="0"/>
        <v>7.1000000000000008E-2</v>
      </c>
    </row>
    <row r="23" spans="1:6" x14ac:dyDescent="0.25">
      <c r="A23" s="11" t="s">
        <v>33</v>
      </c>
      <c r="B23" s="11"/>
      <c r="C23" s="3" t="s">
        <v>0</v>
      </c>
      <c r="D23" s="5">
        <v>15.491</v>
      </c>
      <c r="E23" s="5">
        <v>3.88</v>
      </c>
      <c r="F23" s="6">
        <f>D23-E23</f>
        <v>11.611000000000001</v>
      </c>
    </row>
    <row r="24" spans="1:6" x14ac:dyDescent="0.25">
      <c r="A24" s="11" t="s">
        <v>33</v>
      </c>
      <c r="B24" s="11"/>
      <c r="C24" s="3" t="s">
        <v>30</v>
      </c>
      <c r="D24" s="4">
        <f>[1]июнь!D26</f>
        <v>0.93699999999999994</v>
      </c>
      <c r="E24" s="4">
        <v>0.73199999999999998</v>
      </c>
      <c r="F24" s="6">
        <f>D24-E24</f>
        <v>0.20499999999999996</v>
      </c>
    </row>
    <row r="25" spans="1:6" x14ac:dyDescent="0.25">
      <c r="A25" s="11" t="s">
        <v>34</v>
      </c>
      <c r="B25" s="11"/>
      <c r="C25" s="7"/>
      <c r="D25" s="4">
        <f>D24+D23</f>
        <v>16.428000000000001</v>
      </c>
      <c r="E25" s="4">
        <v>4.6120000000000001</v>
      </c>
      <c r="F25" s="6">
        <f>D25-E25</f>
        <v>11.816000000000001</v>
      </c>
    </row>
  </sheetData>
  <mergeCells count="11">
    <mergeCell ref="A25:B25"/>
    <mergeCell ref="A9:A10"/>
    <mergeCell ref="A12:A13"/>
    <mergeCell ref="A14:A17"/>
    <mergeCell ref="A19:A20"/>
    <mergeCell ref="A23:B23"/>
    <mergeCell ref="A6:A7"/>
    <mergeCell ref="B6:B7"/>
    <mergeCell ref="C6:C7"/>
    <mergeCell ref="A2:F3"/>
    <mergeCell ref="A24:B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2021-10-25T11:10:03Z</dcterms:modified>
</cp:coreProperties>
</file>